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汇总" sheetId="2" r:id="rId1"/>
  </sheets>
  <definedNames>
    <definedName name="_xlnm._FilterDatabase" localSheetId="0" hidden="1">汇总!$A$2:$I$38</definedName>
    <definedName name="_xlnm.Print_Titles" localSheetId="0">汇总!$1:$2</definedName>
  </definedNames>
  <calcPr calcId="144525"/>
</workbook>
</file>

<file path=xl/sharedStrings.xml><?xml version="1.0" encoding="utf-8"?>
<sst xmlns="http://schemas.openxmlformats.org/spreadsheetml/2006/main" count="154" uniqueCount="50">
  <si>
    <t>宣威市教育体育局2023年公开招聘复兴街道中心幼儿园编制外学龄前教辅人员综合成绩及进入体检考察人员名单</t>
  </si>
  <si>
    <t>序号</t>
  </si>
  <si>
    <t>姓名</t>
  </si>
  <si>
    <t>性别</t>
  </si>
  <si>
    <t>报考单位</t>
  </si>
  <si>
    <t>笔试成绩</t>
  </si>
  <si>
    <t>面试成绩</t>
  </si>
  <si>
    <t>综合成绩</t>
  </si>
  <si>
    <t>综合成绩排名</t>
  </si>
  <si>
    <t>是否进入体检考察</t>
  </si>
  <si>
    <t>徐贤芳</t>
  </si>
  <si>
    <t>女</t>
  </si>
  <si>
    <t>复兴街道中心幼儿园</t>
  </si>
  <si>
    <t>是</t>
  </si>
  <si>
    <t>侯留英</t>
  </si>
  <si>
    <t>周瑞</t>
  </si>
  <si>
    <t>张露</t>
  </si>
  <si>
    <t>缪思荣</t>
  </si>
  <si>
    <t>叶文珊</t>
  </si>
  <si>
    <t>陶俊玲</t>
  </si>
  <si>
    <t>董娟</t>
  </si>
  <si>
    <t>张叶</t>
  </si>
  <si>
    <t>杨荣</t>
  </si>
  <si>
    <t>黄美华</t>
  </si>
  <si>
    <t>代亚宣</t>
  </si>
  <si>
    <t>张瑞</t>
  </si>
  <si>
    <t>何宁一</t>
  </si>
  <si>
    <t>张春燕</t>
  </si>
  <si>
    <t>李璐</t>
  </si>
  <si>
    <t>符丽燕</t>
  </si>
  <si>
    <t>黄佳</t>
  </si>
  <si>
    <t>桂腾业</t>
  </si>
  <si>
    <t>徐秋月</t>
  </si>
  <si>
    <t>刘颖</t>
  </si>
  <si>
    <t>朱肖</t>
  </si>
  <si>
    <t>字盛春</t>
  </si>
  <si>
    <t>杨娅林</t>
  </si>
  <si>
    <t>丁晓君</t>
  </si>
  <si>
    <t>否</t>
  </si>
  <si>
    <t>桑娅玲</t>
  </si>
  <si>
    <t>顾倩</t>
  </si>
  <si>
    <t>沈倩</t>
  </si>
  <si>
    <t>刘千秋</t>
  </si>
  <si>
    <t>李元梅</t>
  </si>
  <si>
    <t>张晓卓</t>
  </si>
  <si>
    <t>李雪琼</t>
  </si>
  <si>
    <t>李月</t>
  </si>
  <si>
    <t>李哲</t>
  </si>
  <si>
    <t>杜琪</t>
  </si>
  <si>
    <t>朱妮</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</si>
</sst>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 "/>
  </numFmts>
  <fonts count="25">
    <font>
      <sz val="11"/>
      <name val="宋体"/>
      <charset val="134"/>
    </font>
    <font>
      <sz val="18"/>
      <name val="方正小标宋简体"/>
      <charset val="134"/>
    </font>
    <font>
      <sz val="11"/>
      <name val="方正仿宋_GBK"/>
      <charset val="134"/>
    </font>
    <font>
      <sz val="11"/>
      <color rgb="FF000000"/>
      <name val="方正仿宋_GBK"/>
      <charset val="134"/>
    </font>
    <font>
      <sz val="11"/>
      <color rgb="FF000000"/>
      <name val="宋体"/>
      <charset val="134"/>
    </font>
    <font>
      <sz val="11"/>
      <color theme="0"/>
      <name val="宋体"/>
      <charset val="0"/>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sz val="11"/>
      <color rgb="FF9C0006"/>
      <name val="宋体"/>
      <charset val="0"/>
      <scheme val="minor"/>
    </font>
    <font>
      <sz val="11"/>
      <color rgb="FF3F3F76"/>
      <name val="宋体"/>
      <charset val="0"/>
      <scheme val="minor"/>
    </font>
    <font>
      <sz val="11"/>
      <color rgb="FF006100"/>
      <name val="宋体"/>
      <charset val="0"/>
      <scheme val="minor"/>
    </font>
    <font>
      <b/>
      <sz val="15"/>
      <color theme="3"/>
      <name val="宋体"/>
      <charset val="134"/>
      <scheme val="minor"/>
    </font>
    <font>
      <sz val="11"/>
      <color rgb="FF9C6500"/>
      <name val="宋体"/>
      <charset val="0"/>
      <scheme val="minor"/>
    </font>
    <font>
      <b/>
      <sz val="11"/>
      <color rgb="FF3F3F3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theme="1"/>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7CE"/>
        <bgColor indexed="64"/>
      </patternFill>
    </fill>
    <fill>
      <patternFill patternType="solid">
        <fgColor theme="4"/>
        <bgColor indexed="64"/>
      </patternFill>
    </fill>
    <fill>
      <patternFill patternType="solid">
        <fgColor theme="8" tint="0.799981688894314"/>
        <bgColor indexed="64"/>
      </patternFill>
    </fill>
    <fill>
      <patternFill patternType="solid">
        <fgColor theme="5"/>
        <bgColor indexed="64"/>
      </patternFill>
    </fill>
    <fill>
      <patternFill patternType="solid">
        <fgColor rgb="FFFFCC9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bgColor indexed="64"/>
      </patternFill>
    </fill>
    <fill>
      <patternFill patternType="solid">
        <fgColor rgb="FFC6EFCE"/>
        <bgColor indexed="64"/>
      </patternFill>
    </fill>
    <fill>
      <patternFill patternType="solid">
        <fgColor rgb="FFFFFFCC"/>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rgb="FFFFEB9C"/>
        <bgColor indexed="64"/>
      </patternFill>
    </fill>
    <fill>
      <patternFill patternType="solid">
        <fgColor rgb="FFF2F2F2"/>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7"/>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4" tint="0.799981688894314"/>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auto="1"/>
      </right>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s>
  <cellStyleXfs count="50">
    <xf numFmtId="0" fontId="0" fillId="0" borderId="0">
      <alignment vertical="center"/>
    </xf>
    <xf numFmtId="42" fontId="10" fillId="0" borderId="0" applyFont="0" applyFill="0" applyBorder="0" applyAlignment="0" applyProtection="0">
      <alignment vertical="center"/>
    </xf>
    <xf numFmtId="0" fontId="6" fillId="18" borderId="0" applyNumberFormat="0" applyBorder="0" applyAlignment="0" applyProtection="0">
      <alignment vertical="center"/>
    </xf>
    <xf numFmtId="0" fontId="12" fillId="12" borderId="9"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6" fillId="13" borderId="0" applyNumberFormat="0" applyBorder="0" applyAlignment="0" applyProtection="0">
      <alignment vertical="center"/>
    </xf>
    <xf numFmtId="0" fontId="11" fillId="8" borderId="0" applyNumberFormat="0" applyBorder="0" applyAlignment="0" applyProtection="0">
      <alignment vertical="center"/>
    </xf>
    <xf numFmtId="43" fontId="10" fillId="0" borderId="0" applyFont="0" applyFill="0" applyBorder="0" applyAlignment="0" applyProtection="0">
      <alignment vertical="center"/>
    </xf>
    <xf numFmtId="0" fontId="5" fillId="23" borderId="0" applyNumberFormat="0" applyBorder="0" applyAlignment="0" applyProtection="0">
      <alignment vertical="center"/>
    </xf>
    <xf numFmtId="0" fontId="19" fillId="0" borderId="0" applyNumberFormat="0" applyFill="0" applyBorder="0" applyAlignment="0" applyProtection="0">
      <alignment vertical="center"/>
    </xf>
    <xf numFmtId="9" fontId="10" fillId="0" borderId="0" applyFont="0" applyFill="0" applyBorder="0" applyAlignment="0" applyProtection="0">
      <alignment vertical="center"/>
    </xf>
    <xf numFmtId="0" fontId="22" fillId="0" borderId="0" applyNumberFormat="0" applyFill="0" applyBorder="0" applyAlignment="0" applyProtection="0">
      <alignment vertical="center"/>
    </xf>
    <xf numFmtId="0" fontId="10" fillId="17" borderId="10" applyNumberFormat="0" applyFont="0" applyAlignment="0" applyProtection="0">
      <alignment vertical="center"/>
    </xf>
    <xf numFmtId="0" fontId="5" fillId="29" borderId="0" applyNumberFormat="0" applyBorder="0" applyAlignment="0" applyProtection="0">
      <alignment vertical="center"/>
    </xf>
    <xf numFmtId="0" fontId="17"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4" fillId="0" borderId="8" applyNumberFormat="0" applyFill="0" applyAlignment="0" applyProtection="0">
      <alignment vertical="center"/>
    </xf>
    <xf numFmtId="0" fontId="8" fillId="0" borderId="8" applyNumberFormat="0" applyFill="0" applyAlignment="0" applyProtection="0">
      <alignment vertical="center"/>
    </xf>
    <xf numFmtId="0" fontId="5" fillId="7" borderId="0" applyNumberFormat="0" applyBorder="0" applyAlignment="0" applyProtection="0">
      <alignment vertical="center"/>
    </xf>
    <xf numFmtId="0" fontId="17" fillId="0" borderId="12" applyNumberFormat="0" applyFill="0" applyAlignment="0" applyProtection="0">
      <alignment vertical="center"/>
    </xf>
    <xf numFmtId="0" fontId="5" fillId="6" borderId="0" applyNumberFormat="0" applyBorder="0" applyAlignment="0" applyProtection="0">
      <alignment vertical="center"/>
    </xf>
    <xf numFmtId="0" fontId="16" fillId="22" borderId="11" applyNumberFormat="0" applyAlignment="0" applyProtection="0">
      <alignment vertical="center"/>
    </xf>
    <xf numFmtId="0" fontId="24" fillId="22" borderId="9" applyNumberFormat="0" applyAlignment="0" applyProtection="0">
      <alignment vertical="center"/>
    </xf>
    <xf numFmtId="0" fontId="7" fillId="5" borderId="7" applyNumberFormat="0" applyAlignment="0" applyProtection="0">
      <alignment vertical="center"/>
    </xf>
    <xf numFmtId="0" fontId="6" fillId="28" borderId="0" applyNumberFormat="0" applyBorder="0" applyAlignment="0" applyProtection="0">
      <alignment vertical="center"/>
    </xf>
    <xf numFmtId="0" fontId="5" fillId="11" borderId="0" applyNumberFormat="0" applyBorder="0" applyAlignment="0" applyProtection="0">
      <alignment vertical="center"/>
    </xf>
    <xf numFmtId="0" fontId="23" fillId="0" borderId="14" applyNumberFormat="0" applyFill="0" applyAlignment="0" applyProtection="0">
      <alignment vertical="center"/>
    </xf>
    <xf numFmtId="0" fontId="20" fillId="0" borderId="13" applyNumberFormat="0" applyFill="0" applyAlignment="0" applyProtection="0">
      <alignment vertical="center"/>
    </xf>
    <xf numFmtId="0" fontId="13" fillId="16" borderId="0" applyNumberFormat="0" applyBorder="0" applyAlignment="0" applyProtection="0">
      <alignment vertical="center"/>
    </xf>
    <xf numFmtId="0" fontId="15" fillId="21" borderId="0" applyNumberFormat="0" applyBorder="0" applyAlignment="0" applyProtection="0">
      <alignment vertical="center"/>
    </xf>
    <xf numFmtId="0" fontId="6" fillId="10" borderId="0" applyNumberFormat="0" applyBorder="0" applyAlignment="0" applyProtection="0">
      <alignment vertical="center"/>
    </xf>
    <xf numFmtId="0" fontId="5" fillId="9" borderId="0" applyNumberFormat="0" applyBorder="0" applyAlignment="0" applyProtection="0">
      <alignment vertical="center"/>
    </xf>
    <xf numFmtId="0" fontId="6" fillId="32" borderId="0" applyNumberFormat="0" applyBorder="0" applyAlignment="0" applyProtection="0">
      <alignment vertical="center"/>
    </xf>
    <xf numFmtId="0" fontId="6" fillId="4" borderId="0" applyNumberFormat="0" applyBorder="0" applyAlignment="0" applyProtection="0">
      <alignment vertical="center"/>
    </xf>
    <xf numFmtId="0" fontId="6" fillId="3" borderId="0" applyNumberFormat="0" applyBorder="0" applyAlignment="0" applyProtection="0">
      <alignment vertical="center"/>
    </xf>
    <xf numFmtId="0" fontId="6" fillId="20" borderId="0" applyNumberFormat="0" applyBorder="0" applyAlignment="0" applyProtection="0">
      <alignment vertical="center"/>
    </xf>
    <xf numFmtId="0" fontId="5" fillId="2" borderId="0" applyNumberFormat="0" applyBorder="0" applyAlignment="0" applyProtection="0">
      <alignment vertical="center"/>
    </xf>
    <xf numFmtId="0" fontId="5" fillId="27" borderId="0" applyNumberFormat="0" applyBorder="0" applyAlignment="0" applyProtection="0">
      <alignment vertical="center"/>
    </xf>
    <xf numFmtId="0" fontId="6" fillId="31" borderId="0" applyNumberFormat="0" applyBorder="0" applyAlignment="0" applyProtection="0">
      <alignment vertical="center"/>
    </xf>
    <xf numFmtId="0" fontId="6" fillId="26" borderId="0" applyNumberFormat="0" applyBorder="0" applyAlignment="0" applyProtection="0">
      <alignment vertical="center"/>
    </xf>
    <xf numFmtId="0" fontId="5" fillId="15" borderId="0" applyNumberFormat="0" applyBorder="0" applyAlignment="0" applyProtection="0">
      <alignment vertical="center"/>
    </xf>
    <xf numFmtId="0" fontId="6" fillId="30" borderId="0" applyNumberFormat="0" applyBorder="0" applyAlignment="0" applyProtection="0">
      <alignment vertical="center"/>
    </xf>
    <xf numFmtId="0" fontId="5" fillId="19" borderId="0" applyNumberFormat="0" applyBorder="0" applyAlignment="0" applyProtection="0">
      <alignment vertical="center"/>
    </xf>
    <xf numFmtId="0" fontId="5" fillId="25" borderId="0" applyNumberFormat="0" applyBorder="0" applyAlignment="0" applyProtection="0">
      <alignment vertical="center"/>
    </xf>
    <xf numFmtId="0" fontId="6" fillId="24" borderId="0" applyNumberFormat="0" applyBorder="0" applyAlignment="0" applyProtection="0">
      <alignment vertical="center"/>
    </xf>
    <xf numFmtId="0" fontId="5" fillId="14" borderId="0" applyNumberFormat="0" applyBorder="0" applyAlignment="0" applyProtection="0">
      <alignment vertical="center"/>
    </xf>
    <xf numFmtId="0" fontId="4" fillId="0" borderId="0">
      <protection locked="0"/>
    </xf>
  </cellStyleXfs>
  <cellXfs count="16">
    <xf numFmtId="0" fontId="0" fillId="0" borderId="0" xfId="0">
      <alignment vertical="center"/>
    </xf>
    <xf numFmtId="0" fontId="1" fillId="0" borderId="0" xfId="0" applyFont="1" applyAlignment="1">
      <alignment horizontal="center" vertical="center" wrapText="1"/>
    </xf>
    <xf numFmtId="0" fontId="2" fillId="0" borderId="1" xfId="49" applyFont="1" applyBorder="1" applyAlignment="1" applyProtection="1">
      <alignment horizontal="center" vertical="center" wrapText="1"/>
    </xf>
    <xf numFmtId="0" fontId="3" fillId="0" borderId="1" xfId="49" applyFont="1" applyBorder="1" applyAlignment="1" applyProtection="1">
      <alignment horizontal="center" vertical="center" wrapText="1"/>
    </xf>
    <xf numFmtId="0" fontId="3" fillId="0" borderId="2" xfId="49" applyFont="1" applyBorder="1" applyAlignment="1" applyProtection="1">
      <alignment horizontal="center" vertical="center" wrapText="1"/>
    </xf>
    <xf numFmtId="49" fontId="3" fillId="0" borderId="1" xfId="49" applyNumberFormat="1" applyFont="1" applyBorder="1" applyAlignment="1" applyProtection="1">
      <alignment horizontal="center" vertical="center" wrapText="1"/>
    </xf>
    <xf numFmtId="0" fontId="0" fillId="0" borderId="3" xfId="49" applyFont="1" applyFill="1" applyBorder="1" applyAlignment="1" applyProtection="1">
      <alignment horizontal="center" vertical="center"/>
    </xf>
    <xf numFmtId="0" fontId="4" fillId="0" borderId="3" xfId="49" applyFont="1" applyBorder="1" applyAlignment="1" applyProtection="1">
      <alignment horizontal="center" vertical="center" shrinkToFit="1"/>
    </xf>
    <xf numFmtId="0" fontId="4" fillId="0" borderId="4" xfId="49" applyFont="1" applyBorder="1" applyAlignment="1" applyProtection="1">
      <alignment horizontal="center" vertical="center" shrinkToFit="1"/>
    </xf>
    <xf numFmtId="49" fontId="4" fillId="0" borderId="1" xfId="0" applyNumberFormat="1" applyFont="1" applyBorder="1" applyAlignment="1">
      <alignment horizontal="center" vertical="center"/>
    </xf>
    <xf numFmtId="176" fontId="0" fillId="0" borderId="1" xfId="0" applyNumberFormat="1" applyFont="1" applyBorder="1" applyAlignment="1">
      <alignment horizontal="center" vertical="center"/>
    </xf>
    <xf numFmtId="0" fontId="4" fillId="0" borderId="1" xfId="0" applyNumberFormat="1" applyFont="1" applyBorder="1" applyAlignment="1">
      <alignment horizontal="center" vertical="center"/>
    </xf>
    <xf numFmtId="0" fontId="0" fillId="0" borderId="3" xfId="49" applyFont="1" applyBorder="1" applyAlignment="1" applyProtection="1">
      <alignment horizontal="center" vertical="center"/>
    </xf>
    <xf numFmtId="0" fontId="0" fillId="0" borderId="3" xfId="49" applyFont="1" applyBorder="1" applyAlignment="1" applyProtection="1">
      <alignment horizontal="center" vertical="center" shrinkToFit="1"/>
    </xf>
    <xf numFmtId="0" fontId="0" fillId="0" borderId="5" xfId="0" applyFont="1" applyBorder="1" applyAlignment="1">
      <alignment horizontal="center" vertical="center"/>
    </xf>
    <xf numFmtId="0" fontId="0" fillId="0" borderId="6" xfId="0" applyFont="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9"/>
  <sheetViews>
    <sheetView tabSelected="1" workbookViewId="0">
      <selection activeCell="N20" sqref="N20"/>
    </sheetView>
  </sheetViews>
  <sheetFormatPr defaultColWidth="9" defaultRowHeight="13.5"/>
  <cols>
    <col min="1" max="1" width="5.75833333333333" customWidth="1"/>
    <col min="2" max="2" width="12" customWidth="1"/>
    <col min="3" max="3" width="7.25" customWidth="1"/>
    <col min="4" max="4" width="22.75" customWidth="1"/>
    <col min="5" max="5" width="9.125" customWidth="1"/>
    <col min="6" max="9" width="10.0083333333333" customWidth="1"/>
  </cols>
  <sheetData>
    <row r="1" ht="54" customHeight="1" spans="1:9">
      <c r="A1" s="1" t="s">
        <v>0</v>
      </c>
      <c r="B1" s="1"/>
      <c r="C1" s="1"/>
      <c r="D1" s="1"/>
      <c r="E1" s="1"/>
      <c r="F1" s="1"/>
      <c r="G1" s="1"/>
      <c r="H1" s="1"/>
      <c r="I1" s="1"/>
    </row>
    <row r="2" ht="33" customHeight="1" spans="1:9">
      <c r="A2" s="2" t="s">
        <v>1</v>
      </c>
      <c r="B2" s="2" t="s">
        <v>2</v>
      </c>
      <c r="C2" s="3" t="s">
        <v>3</v>
      </c>
      <c r="D2" s="4" t="s">
        <v>4</v>
      </c>
      <c r="E2" s="5" t="s">
        <v>5</v>
      </c>
      <c r="F2" s="5" t="s">
        <v>6</v>
      </c>
      <c r="G2" s="5" t="s">
        <v>7</v>
      </c>
      <c r="H2" s="5" t="s">
        <v>8</v>
      </c>
      <c r="I2" s="5" t="s">
        <v>9</v>
      </c>
    </row>
    <row r="3" ht="22" customHeight="1" spans="1:9">
      <c r="A3" s="6">
        <v>1</v>
      </c>
      <c r="B3" s="6" t="s">
        <v>10</v>
      </c>
      <c r="C3" s="7" t="s">
        <v>11</v>
      </c>
      <c r="D3" s="8" t="s">
        <v>12</v>
      </c>
      <c r="E3" s="9">
        <v>82.5</v>
      </c>
      <c r="F3" s="10">
        <v>88.94</v>
      </c>
      <c r="G3" s="10">
        <f t="shared" ref="G3:G38" si="0">E3*0.5+F3*0.5</f>
        <v>85.72</v>
      </c>
      <c r="H3" s="11">
        <f>COUNTIFS(D:D,D3,G:G,"&gt;"&amp;G3)+1</f>
        <v>1</v>
      </c>
      <c r="I3" s="14" t="s">
        <v>13</v>
      </c>
    </row>
    <row r="4" ht="22" customHeight="1" spans="1:9">
      <c r="A4" s="6">
        <v>2</v>
      </c>
      <c r="B4" s="6" t="s">
        <v>14</v>
      </c>
      <c r="C4" s="7" t="s">
        <v>11</v>
      </c>
      <c r="D4" s="8" t="s">
        <v>12</v>
      </c>
      <c r="E4" s="9">
        <v>84</v>
      </c>
      <c r="F4" s="10">
        <v>85.8</v>
      </c>
      <c r="G4" s="10">
        <f t="shared" si="0"/>
        <v>84.9</v>
      </c>
      <c r="H4" s="11">
        <f>COUNTIFS(D:D,D4,G:G,"&gt;"&amp;G4)+1</f>
        <v>2</v>
      </c>
      <c r="I4" s="15" t="s">
        <v>13</v>
      </c>
    </row>
    <row r="5" ht="22" customHeight="1" spans="1:9">
      <c r="A5" s="6">
        <v>3</v>
      </c>
      <c r="B5" s="12" t="s">
        <v>15</v>
      </c>
      <c r="C5" s="7" t="s">
        <v>11</v>
      </c>
      <c r="D5" s="8" t="s">
        <v>12</v>
      </c>
      <c r="E5" s="9">
        <v>86</v>
      </c>
      <c r="F5" s="10">
        <v>82.6</v>
      </c>
      <c r="G5" s="10">
        <f t="shared" si="0"/>
        <v>84.3</v>
      </c>
      <c r="H5" s="11">
        <f>COUNTIFS(D:D,D5,G:G,"&gt;"&amp;G5)+1</f>
        <v>3</v>
      </c>
      <c r="I5" s="15" t="s">
        <v>13</v>
      </c>
    </row>
    <row r="6" ht="22" customHeight="1" spans="1:9">
      <c r="A6" s="6">
        <v>4</v>
      </c>
      <c r="B6" s="6" t="s">
        <v>16</v>
      </c>
      <c r="C6" s="7" t="s">
        <v>11</v>
      </c>
      <c r="D6" s="8" t="s">
        <v>12</v>
      </c>
      <c r="E6" s="9">
        <v>79</v>
      </c>
      <c r="F6" s="10">
        <v>86.64</v>
      </c>
      <c r="G6" s="10">
        <f t="shared" si="0"/>
        <v>82.82</v>
      </c>
      <c r="H6" s="11">
        <f>COUNTIFS(D:D,D6,G:G,"&gt;"&amp;G6)+1</f>
        <v>4</v>
      </c>
      <c r="I6" s="15" t="s">
        <v>13</v>
      </c>
    </row>
    <row r="7" ht="22" customHeight="1" spans="1:9">
      <c r="A7" s="6">
        <v>5</v>
      </c>
      <c r="B7" s="6" t="s">
        <v>17</v>
      </c>
      <c r="C7" s="7" t="s">
        <v>11</v>
      </c>
      <c r="D7" s="8" t="s">
        <v>12</v>
      </c>
      <c r="E7" s="9">
        <v>78.5</v>
      </c>
      <c r="F7" s="10">
        <v>86.8</v>
      </c>
      <c r="G7" s="10">
        <f t="shared" si="0"/>
        <v>82.65</v>
      </c>
      <c r="H7" s="11">
        <f>COUNTIFS(D:D,D7,G:G,"&gt;"&amp;G7)+1</f>
        <v>5</v>
      </c>
      <c r="I7" s="15" t="s">
        <v>13</v>
      </c>
    </row>
    <row r="8" ht="22" customHeight="1" spans="1:9">
      <c r="A8" s="6">
        <v>6</v>
      </c>
      <c r="B8" s="12" t="s">
        <v>18</v>
      </c>
      <c r="C8" s="7" t="s">
        <v>11</v>
      </c>
      <c r="D8" s="8" t="s">
        <v>12</v>
      </c>
      <c r="E8" s="9">
        <v>80.5</v>
      </c>
      <c r="F8" s="10">
        <v>84.16</v>
      </c>
      <c r="G8" s="10">
        <f t="shared" si="0"/>
        <v>82.33</v>
      </c>
      <c r="H8" s="11">
        <f>COUNTIFS(D:D,D8,G:G,"&gt;"&amp;G8)+1</f>
        <v>6</v>
      </c>
      <c r="I8" s="15" t="s">
        <v>13</v>
      </c>
    </row>
    <row r="9" ht="22" customHeight="1" spans="1:9">
      <c r="A9" s="6">
        <v>7</v>
      </c>
      <c r="B9" s="6" t="s">
        <v>19</v>
      </c>
      <c r="C9" s="7" t="s">
        <v>11</v>
      </c>
      <c r="D9" s="8" t="s">
        <v>12</v>
      </c>
      <c r="E9" s="9">
        <v>76</v>
      </c>
      <c r="F9" s="10">
        <v>88.26</v>
      </c>
      <c r="G9" s="10">
        <f t="shared" si="0"/>
        <v>82.13</v>
      </c>
      <c r="H9" s="11">
        <f>COUNTIFS(D:D,D9,G:G,"&gt;"&amp;G9)+1</f>
        <v>7</v>
      </c>
      <c r="I9" s="15" t="s">
        <v>13</v>
      </c>
    </row>
    <row r="10" ht="22" customHeight="1" spans="1:9">
      <c r="A10" s="6">
        <v>8</v>
      </c>
      <c r="B10" s="12" t="s">
        <v>20</v>
      </c>
      <c r="C10" s="7" t="s">
        <v>11</v>
      </c>
      <c r="D10" s="8" t="s">
        <v>12</v>
      </c>
      <c r="E10" s="9">
        <v>79.5</v>
      </c>
      <c r="F10" s="10">
        <v>84.72</v>
      </c>
      <c r="G10" s="10">
        <f t="shared" si="0"/>
        <v>82.11</v>
      </c>
      <c r="H10" s="11">
        <f>COUNTIFS(D:D,D10,G:G,"&gt;"&amp;G10)+1</f>
        <v>8</v>
      </c>
      <c r="I10" s="15" t="s">
        <v>13</v>
      </c>
    </row>
    <row r="11" ht="22" customHeight="1" spans="1:9">
      <c r="A11" s="6">
        <v>9</v>
      </c>
      <c r="B11" s="6" t="s">
        <v>21</v>
      </c>
      <c r="C11" s="7" t="s">
        <v>11</v>
      </c>
      <c r="D11" s="8" t="s">
        <v>12</v>
      </c>
      <c r="E11" s="9">
        <v>78</v>
      </c>
      <c r="F11" s="10">
        <v>85.8</v>
      </c>
      <c r="G11" s="10">
        <f t="shared" si="0"/>
        <v>81.9</v>
      </c>
      <c r="H11" s="11">
        <f>COUNTIFS(D:D,D11,G:G,"&gt;"&amp;G11)+1</f>
        <v>9</v>
      </c>
      <c r="I11" s="15" t="s">
        <v>13</v>
      </c>
    </row>
    <row r="12" ht="22" customHeight="1" spans="1:9">
      <c r="A12" s="6">
        <v>10</v>
      </c>
      <c r="B12" s="12" t="s">
        <v>22</v>
      </c>
      <c r="C12" s="7" t="s">
        <v>11</v>
      </c>
      <c r="D12" s="8" t="s">
        <v>12</v>
      </c>
      <c r="E12" s="9">
        <v>81</v>
      </c>
      <c r="F12" s="10">
        <v>82.72</v>
      </c>
      <c r="G12" s="10">
        <f t="shared" si="0"/>
        <v>81.86</v>
      </c>
      <c r="H12" s="11">
        <f>COUNTIFS(D:D,D12,G:G,"&gt;"&amp;G12)+1</f>
        <v>10</v>
      </c>
      <c r="I12" s="15" t="s">
        <v>13</v>
      </c>
    </row>
    <row r="13" ht="22" customHeight="1" spans="1:9">
      <c r="A13" s="6">
        <v>11</v>
      </c>
      <c r="B13" s="12" t="s">
        <v>23</v>
      </c>
      <c r="C13" s="7" t="s">
        <v>11</v>
      </c>
      <c r="D13" s="8" t="s">
        <v>12</v>
      </c>
      <c r="E13" s="9">
        <v>78</v>
      </c>
      <c r="F13" s="10">
        <v>85.7</v>
      </c>
      <c r="G13" s="10">
        <f t="shared" si="0"/>
        <v>81.85</v>
      </c>
      <c r="H13" s="11">
        <f>COUNTIFS(D:D,D13,G:G,"&gt;"&amp;G13)+1</f>
        <v>11</v>
      </c>
      <c r="I13" s="15" t="s">
        <v>13</v>
      </c>
    </row>
    <row r="14" ht="22" customHeight="1" spans="1:9">
      <c r="A14" s="6">
        <v>12</v>
      </c>
      <c r="B14" s="13" t="s">
        <v>24</v>
      </c>
      <c r="C14" s="7" t="s">
        <v>11</v>
      </c>
      <c r="D14" s="8" t="s">
        <v>12</v>
      </c>
      <c r="E14" s="9">
        <v>77</v>
      </c>
      <c r="F14" s="10">
        <v>86.42</v>
      </c>
      <c r="G14" s="10">
        <f t="shared" si="0"/>
        <v>81.71</v>
      </c>
      <c r="H14" s="11">
        <f>COUNTIFS(D:D,D14,G:G,"&gt;"&amp;G14)+1</f>
        <v>12</v>
      </c>
      <c r="I14" s="15" t="s">
        <v>13</v>
      </c>
    </row>
    <row r="15" ht="22" customHeight="1" spans="1:9">
      <c r="A15" s="6">
        <v>13</v>
      </c>
      <c r="B15" s="6" t="s">
        <v>25</v>
      </c>
      <c r="C15" s="7" t="s">
        <v>11</v>
      </c>
      <c r="D15" s="8" t="s">
        <v>12</v>
      </c>
      <c r="E15" s="9">
        <v>78.5</v>
      </c>
      <c r="F15" s="10">
        <v>84.84</v>
      </c>
      <c r="G15" s="10">
        <f t="shared" si="0"/>
        <v>81.67</v>
      </c>
      <c r="H15" s="11">
        <f>COUNTIFS(D:D,D15,G:G,"&gt;"&amp;G15)+1</f>
        <v>13</v>
      </c>
      <c r="I15" s="15" t="s">
        <v>13</v>
      </c>
    </row>
    <row r="16" ht="22" customHeight="1" spans="1:9">
      <c r="A16" s="6">
        <v>14</v>
      </c>
      <c r="B16" s="6" t="s">
        <v>26</v>
      </c>
      <c r="C16" s="7" t="s">
        <v>11</v>
      </c>
      <c r="D16" s="8" t="s">
        <v>12</v>
      </c>
      <c r="E16" s="9">
        <v>78.5</v>
      </c>
      <c r="F16" s="10">
        <v>84.12</v>
      </c>
      <c r="G16" s="10">
        <f t="shared" si="0"/>
        <v>81.31</v>
      </c>
      <c r="H16" s="11">
        <f>COUNTIFS(D:D,D16,G:G,"&gt;"&amp;G16)+1</f>
        <v>14</v>
      </c>
      <c r="I16" s="15" t="s">
        <v>13</v>
      </c>
    </row>
    <row r="17" ht="22" customHeight="1" spans="1:9">
      <c r="A17" s="6">
        <v>15</v>
      </c>
      <c r="B17" s="12" t="s">
        <v>27</v>
      </c>
      <c r="C17" s="7" t="s">
        <v>11</v>
      </c>
      <c r="D17" s="8" t="s">
        <v>12</v>
      </c>
      <c r="E17" s="9">
        <v>78.5</v>
      </c>
      <c r="F17" s="10">
        <v>83.94</v>
      </c>
      <c r="G17" s="10">
        <f t="shared" si="0"/>
        <v>81.22</v>
      </c>
      <c r="H17" s="11">
        <f>COUNTIFS(D:D,D17,G:G,"&gt;"&amp;G17)+1</f>
        <v>15</v>
      </c>
      <c r="I17" s="15" t="s">
        <v>13</v>
      </c>
    </row>
    <row r="18" ht="22" customHeight="1" spans="1:9">
      <c r="A18" s="6">
        <v>16</v>
      </c>
      <c r="B18" s="12" t="s">
        <v>28</v>
      </c>
      <c r="C18" s="7" t="s">
        <v>11</v>
      </c>
      <c r="D18" s="8" t="s">
        <v>12</v>
      </c>
      <c r="E18" s="9">
        <v>77</v>
      </c>
      <c r="F18" s="10">
        <v>84.7</v>
      </c>
      <c r="G18" s="10">
        <f t="shared" si="0"/>
        <v>80.85</v>
      </c>
      <c r="H18" s="11">
        <f>COUNTIFS(D:D,D18,G:G,"&gt;"&amp;G18)+1</f>
        <v>16</v>
      </c>
      <c r="I18" s="15" t="s">
        <v>13</v>
      </c>
    </row>
    <row r="19" ht="22" customHeight="1" spans="1:9">
      <c r="A19" s="6">
        <v>17</v>
      </c>
      <c r="B19" s="13" t="s">
        <v>29</v>
      </c>
      <c r="C19" s="7" t="s">
        <v>11</v>
      </c>
      <c r="D19" s="8" t="s">
        <v>12</v>
      </c>
      <c r="E19" s="9">
        <v>78.5</v>
      </c>
      <c r="F19" s="10">
        <v>83.18</v>
      </c>
      <c r="G19" s="10">
        <f t="shared" si="0"/>
        <v>80.84</v>
      </c>
      <c r="H19" s="11">
        <f>COUNTIFS(D:D,D19,G:G,"&gt;"&amp;G19)+1</f>
        <v>17</v>
      </c>
      <c r="I19" s="15" t="s">
        <v>13</v>
      </c>
    </row>
    <row r="20" ht="22" customHeight="1" spans="1:9">
      <c r="A20" s="6">
        <v>18</v>
      </c>
      <c r="B20" s="6" t="s">
        <v>30</v>
      </c>
      <c r="C20" s="7" t="s">
        <v>11</v>
      </c>
      <c r="D20" s="8" t="s">
        <v>12</v>
      </c>
      <c r="E20" s="9">
        <v>77</v>
      </c>
      <c r="F20" s="10">
        <v>84.16</v>
      </c>
      <c r="G20" s="10">
        <f t="shared" si="0"/>
        <v>80.58</v>
      </c>
      <c r="H20" s="11">
        <f>COUNTIFS(D:D,D20,G:G,"&gt;"&amp;G20)+1</f>
        <v>18</v>
      </c>
      <c r="I20" s="15" t="s">
        <v>13</v>
      </c>
    </row>
    <row r="21" ht="22" customHeight="1" spans="1:9">
      <c r="A21" s="6">
        <v>19</v>
      </c>
      <c r="B21" s="6" t="s">
        <v>31</v>
      </c>
      <c r="C21" s="7" t="s">
        <v>11</v>
      </c>
      <c r="D21" s="8" t="s">
        <v>12</v>
      </c>
      <c r="E21" s="9">
        <v>73</v>
      </c>
      <c r="F21" s="10">
        <v>88.02</v>
      </c>
      <c r="G21" s="10">
        <f t="shared" si="0"/>
        <v>80.51</v>
      </c>
      <c r="H21" s="11">
        <f>COUNTIFS(D:D,D21,G:G,"&gt;"&amp;G21)+1</f>
        <v>19</v>
      </c>
      <c r="I21" s="15" t="s">
        <v>13</v>
      </c>
    </row>
    <row r="22" ht="22" customHeight="1" spans="1:9">
      <c r="A22" s="6">
        <v>20</v>
      </c>
      <c r="B22" s="6" t="s">
        <v>32</v>
      </c>
      <c r="C22" s="7" t="s">
        <v>11</v>
      </c>
      <c r="D22" s="8" t="s">
        <v>12</v>
      </c>
      <c r="E22" s="9">
        <v>79</v>
      </c>
      <c r="F22" s="10">
        <v>81.92</v>
      </c>
      <c r="G22" s="10">
        <f t="shared" si="0"/>
        <v>80.46</v>
      </c>
      <c r="H22" s="11">
        <f>COUNTIFS(D:D,D22,G:G,"&gt;"&amp;G22)+1</f>
        <v>20</v>
      </c>
      <c r="I22" s="15" t="s">
        <v>13</v>
      </c>
    </row>
    <row r="23" ht="22" customHeight="1" spans="1:9">
      <c r="A23" s="6">
        <v>21</v>
      </c>
      <c r="B23" s="6" t="s">
        <v>33</v>
      </c>
      <c r="C23" s="7" t="s">
        <v>11</v>
      </c>
      <c r="D23" s="8" t="s">
        <v>12</v>
      </c>
      <c r="E23" s="9">
        <v>74</v>
      </c>
      <c r="F23" s="10">
        <v>86.56</v>
      </c>
      <c r="G23" s="10">
        <f t="shared" si="0"/>
        <v>80.28</v>
      </c>
      <c r="H23" s="11">
        <f>COUNTIFS(D:D,D23,G:G,"&gt;"&amp;G23)+1</f>
        <v>21</v>
      </c>
      <c r="I23" s="15" t="s">
        <v>13</v>
      </c>
    </row>
    <row r="24" ht="22" customHeight="1" spans="1:9">
      <c r="A24" s="6">
        <v>22</v>
      </c>
      <c r="B24" s="6" t="s">
        <v>34</v>
      </c>
      <c r="C24" s="7" t="s">
        <v>11</v>
      </c>
      <c r="D24" s="8" t="s">
        <v>12</v>
      </c>
      <c r="E24" s="9">
        <v>80.5</v>
      </c>
      <c r="F24" s="10">
        <v>79.6</v>
      </c>
      <c r="G24" s="10">
        <f t="shared" si="0"/>
        <v>80.05</v>
      </c>
      <c r="H24" s="11">
        <f>COUNTIFS(D:D,D24,G:G,"&gt;"&amp;G24)+1</f>
        <v>22</v>
      </c>
      <c r="I24" s="15" t="s">
        <v>13</v>
      </c>
    </row>
    <row r="25" ht="22" customHeight="1" spans="1:9">
      <c r="A25" s="6">
        <v>23</v>
      </c>
      <c r="B25" s="6" t="s">
        <v>35</v>
      </c>
      <c r="C25" s="7" t="s">
        <v>11</v>
      </c>
      <c r="D25" s="8" t="s">
        <v>12</v>
      </c>
      <c r="E25" s="9">
        <v>75.5</v>
      </c>
      <c r="F25" s="10">
        <v>84.2</v>
      </c>
      <c r="G25" s="10">
        <f t="shared" si="0"/>
        <v>79.85</v>
      </c>
      <c r="H25" s="11">
        <f>COUNTIFS(D:D,D25,G:G,"&gt;"&amp;G25)+1</f>
        <v>23</v>
      </c>
      <c r="I25" s="15" t="s">
        <v>13</v>
      </c>
    </row>
    <row r="26" ht="22" customHeight="1" spans="1:9">
      <c r="A26" s="6">
        <v>24</v>
      </c>
      <c r="B26" s="12" t="s">
        <v>36</v>
      </c>
      <c r="C26" s="7" t="s">
        <v>11</v>
      </c>
      <c r="D26" s="8" t="s">
        <v>12</v>
      </c>
      <c r="E26" s="9">
        <v>77</v>
      </c>
      <c r="F26" s="10">
        <v>82.42</v>
      </c>
      <c r="G26" s="10">
        <f t="shared" si="0"/>
        <v>79.71</v>
      </c>
      <c r="H26" s="11">
        <f>COUNTIFS(D:D,D26,G:G,"&gt;"&amp;G26)+1</f>
        <v>24</v>
      </c>
      <c r="I26" s="15" t="s">
        <v>13</v>
      </c>
    </row>
    <row r="27" ht="22" customHeight="1" spans="1:9">
      <c r="A27" s="6">
        <v>25</v>
      </c>
      <c r="B27" s="12" t="s">
        <v>37</v>
      </c>
      <c r="C27" s="7" t="s">
        <v>11</v>
      </c>
      <c r="D27" s="8" t="s">
        <v>12</v>
      </c>
      <c r="E27" s="9">
        <v>73.5</v>
      </c>
      <c r="F27" s="10">
        <v>84.78</v>
      </c>
      <c r="G27" s="10">
        <f t="shared" si="0"/>
        <v>79.14</v>
      </c>
      <c r="H27" s="11">
        <f>COUNTIFS(D:D,D27,G:G,"&gt;"&amp;G27)+1</f>
        <v>25</v>
      </c>
      <c r="I27" s="15" t="s">
        <v>38</v>
      </c>
    </row>
    <row r="28" ht="22" customHeight="1" spans="1:9">
      <c r="A28" s="6">
        <v>26</v>
      </c>
      <c r="B28" s="12" t="s">
        <v>39</v>
      </c>
      <c r="C28" s="7" t="s">
        <v>11</v>
      </c>
      <c r="D28" s="8" t="s">
        <v>12</v>
      </c>
      <c r="E28" s="9">
        <v>76</v>
      </c>
      <c r="F28" s="10">
        <v>82.1</v>
      </c>
      <c r="G28" s="10">
        <f t="shared" si="0"/>
        <v>79.05</v>
      </c>
      <c r="H28" s="11">
        <f>COUNTIFS(D:D,D28,G:G,"&gt;"&amp;G28)+1</f>
        <v>26</v>
      </c>
      <c r="I28" s="15" t="s">
        <v>38</v>
      </c>
    </row>
    <row r="29" ht="22" customHeight="1" spans="1:9">
      <c r="A29" s="6">
        <v>27</v>
      </c>
      <c r="B29" s="12" t="s">
        <v>40</v>
      </c>
      <c r="C29" s="7" t="s">
        <v>11</v>
      </c>
      <c r="D29" s="8" t="s">
        <v>12</v>
      </c>
      <c r="E29" s="9">
        <v>74</v>
      </c>
      <c r="F29" s="10">
        <v>83.2</v>
      </c>
      <c r="G29" s="10">
        <f t="shared" si="0"/>
        <v>78.6</v>
      </c>
      <c r="H29" s="11">
        <f>COUNTIFS(D:D,D29,G:G,"&gt;"&amp;G29)+1</f>
        <v>27</v>
      </c>
      <c r="I29" s="15" t="s">
        <v>38</v>
      </c>
    </row>
    <row r="30" ht="22" customHeight="1" spans="1:9">
      <c r="A30" s="6">
        <v>28</v>
      </c>
      <c r="B30" s="6" t="s">
        <v>41</v>
      </c>
      <c r="C30" s="7" t="s">
        <v>11</v>
      </c>
      <c r="D30" s="8" t="s">
        <v>12</v>
      </c>
      <c r="E30" s="9">
        <v>75.5</v>
      </c>
      <c r="F30" s="10">
        <v>81.52</v>
      </c>
      <c r="G30" s="10">
        <f t="shared" si="0"/>
        <v>78.51</v>
      </c>
      <c r="H30" s="11">
        <f>COUNTIFS(D:D,D30,G:G,"&gt;"&amp;G30)+1</f>
        <v>28</v>
      </c>
      <c r="I30" s="15" t="s">
        <v>38</v>
      </c>
    </row>
    <row r="31" ht="22" customHeight="1" spans="1:9">
      <c r="A31" s="6">
        <v>29</v>
      </c>
      <c r="B31" s="6" t="s">
        <v>42</v>
      </c>
      <c r="C31" s="7" t="s">
        <v>11</v>
      </c>
      <c r="D31" s="8" t="s">
        <v>12</v>
      </c>
      <c r="E31" s="9">
        <v>74.5</v>
      </c>
      <c r="F31" s="10">
        <v>82.5</v>
      </c>
      <c r="G31" s="10">
        <f t="shared" si="0"/>
        <v>78.5</v>
      </c>
      <c r="H31" s="11">
        <f>COUNTIFS(D:D,D31,G:G,"&gt;"&amp;G31)+1</f>
        <v>29</v>
      </c>
      <c r="I31" s="15" t="s">
        <v>38</v>
      </c>
    </row>
    <row r="32" ht="22" customHeight="1" spans="1:9">
      <c r="A32" s="6">
        <v>30</v>
      </c>
      <c r="B32" s="6" t="s">
        <v>43</v>
      </c>
      <c r="C32" s="7" t="s">
        <v>11</v>
      </c>
      <c r="D32" s="8" t="s">
        <v>12</v>
      </c>
      <c r="E32" s="9">
        <v>73</v>
      </c>
      <c r="F32" s="10">
        <v>83.6</v>
      </c>
      <c r="G32" s="10">
        <f t="shared" si="0"/>
        <v>78.3</v>
      </c>
      <c r="H32" s="11">
        <f>COUNTIFS(D:D,D32,G:G,"&gt;"&amp;G32)+1</f>
        <v>30</v>
      </c>
      <c r="I32" s="15" t="s">
        <v>38</v>
      </c>
    </row>
    <row r="33" ht="22" customHeight="1" spans="1:9">
      <c r="A33" s="6">
        <v>31</v>
      </c>
      <c r="B33" s="12" t="s">
        <v>44</v>
      </c>
      <c r="C33" s="7" t="s">
        <v>11</v>
      </c>
      <c r="D33" s="8" t="s">
        <v>12</v>
      </c>
      <c r="E33" s="9">
        <v>77</v>
      </c>
      <c r="F33" s="10">
        <v>79.4</v>
      </c>
      <c r="G33" s="10">
        <f t="shared" si="0"/>
        <v>78.2</v>
      </c>
      <c r="H33" s="11">
        <f>COUNTIFS(D:D,D33,G:G,"&gt;"&amp;G33)+1</f>
        <v>31</v>
      </c>
      <c r="I33" s="15" t="s">
        <v>38</v>
      </c>
    </row>
    <row r="34" ht="22" customHeight="1" spans="1:9">
      <c r="A34" s="6">
        <v>32</v>
      </c>
      <c r="B34" s="6" t="s">
        <v>45</v>
      </c>
      <c r="C34" s="7" t="s">
        <v>11</v>
      </c>
      <c r="D34" s="8" t="s">
        <v>12</v>
      </c>
      <c r="E34" s="9">
        <v>72.5</v>
      </c>
      <c r="F34" s="10">
        <v>83.34</v>
      </c>
      <c r="G34" s="10">
        <f t="shared" si="0"/>
        <v>77.92</v>
      </c>
      <c r="H34" s="11">
        <f>COUNTIFS(D:D,D34,G:G,"&gt;"&amp;G34)+1</f>
        <v>32</v>
      </c>
      <c r="I34" s="15" t="s">
        <v>38</v>
      </c>
    </row>
    <row r="35" ht="22" customHeight="1" spans="1:9">
      <c r="A35" s="6">
        <v>33</v>
      </c>
      <c r="B35" s="13" t="s">
        <v>46</v>
      </c>
      <c r="C35" s="7" t="s">
        <v>11</v>
      </c>
      <c r="D35" s="8" t="s">
        <v>12</v>
      </c>
      <c r="E35" s="9">
        <v>74.5</v>
      </c>
      <c r="F35" s="10">
        <v>80.7</v>
      </c>
      <c r="G35" s="10">
        <f t="shared" si="0"/>
        <v>77.6</v>
      </c>
      <c r="H35" s="11">
        <f>COUNTIFS(D:D,D35,G:G,"&gt;"&amp;G35)+1</f>
        <v>33</v>
      </c>
      <c r="I35" s="15" t="s">
        <v>38</v>
      </c>
    </row>
    <row r="36" ht="22" customHeight="1" spans="1:9">
      <c r="A36" s="6">
        <v>34</v>
      </c>
      <c r="B36" s="6" t="s">
        <v>47</v>
      </c>
      <c r="C36" s="7" t="s">
        <v>11</v>
      </c>
      <c r="D36" s="8" t="s">
        <v>12</v>
      </c>
      <c r="E36" s="9">
        <v>73.5</v>
      </c>
      <c r="F36" s="10">
        <v>81.5</v>
      </c>
      <c r="G36" s="10">
        <f t="shared" si="0"/>
        <v>77.5</v>
      </c>
      <c r="H36" s="11">
        <f>COUNTIFS(D:D,D36,G:G,"&gt;"&amp;G36)+1</f>
        <v>34</v>
      </c>
      <c r="I36" s="15" t="s">
        <v>38</v>
      </c>
    </row>
    <row r="37" ht="22" customHeight="1" spans="1:9">
      <c r="A37" s="6">
        <v>35</v>
      </c>
      <c r="B37" s="13" t="s">
        <v>48</v>
      </c>
      <c r="C37" s="7" t="s">
        <v>11</v>
      </c>
      <c r="D37" s="8" t="s">
        <v>12</v>
      </c>
      <c r="E37" s="9">
        <v>72.5</v>
      </c>
      <c r="F37" s="10">
        <v>77.9</v>
      </c>
      <c r="G37" s="10">
        <f t="shared" si="0"/>
        <v>75.2</v>
      </c>
      <c r="H37" s="11">
        <f>COUNTIFS(D:D,D37,G:G,"&gt;"&amp;G37)+1</f>
        <v>35</v>
      </c>
      <c r="I37" s="15" t="s">
        <v>38</v>
      </c>
    </row>
    <row r="38" ht="22" customHeight="1" spans="1:9">
      <c r="A38" s="6">
        <v>36</v>
      </c>
      <c r="B38" s="6" t="s">
        <v>49</v>
      </c>
      <c r="C38" s="7" t="s">
        <v>11</v>
      </c>
      <c r="D38" s="8" t="s">
        <v>12</v>
      </c>
      <c r="E38" s="9">
        <v>72.5</v>
      </c>
      <c r="F38" s="10">
        <v>69.9</v>
      </c>
      <c r="G38" s="10">
        <f t="shared" si="0"/>
        <v>71.2</v>
      </c>
      <c r="H38" s="11">
        <f>COUNTIFS(D:D,D38,G:G,"&gt;"&amp;G38)+1</f>
        <v>36</v>
      </c>
      <c r="I38" s="15" t="s">
        <v>38</v>
      </c>
    </row>
    <row r="39" ht="22" customHeight="1"/>
    <row r="40" ht="22" customHeight="1"/>
    <row r="41" ht="22" customHeight="1"/>
    <row r="42" ht="22" customHeight="1"/>
    <row r="43" ht="22" customHeight="1"/>
    <row r="44" ht="22" customHeight="1"/>
    <row r="45" ht="22" customHeight="1"/>
    <row r="46" ht="22" customHeight="1"/>
    <row r="47" ht="22" customHeight="1"/>
    <row r="48" ht="22" customHeight="1"/>
    <row r="49" ht="22" customHeight="1"/>
    <row r="50" ht="22" customHeight="1"/>
    <row r="51" ht="22" customHeight="1"/>
    <row r="52" ht="22" customHeight="1"/>
    <row r="53" ht="22" customHeight="1"/>
    <row r="54" ht="22" customHeight="1"/>
    <row r="55" ht="22" customHeight="1"/>
    <row r="56" ht="22" customHeight="1"/>
    <row r="57" ht="22" customHeight="1"/>
    <row r="58" ht="22" customHeight="1"/>
    <row r="59" ht="22" customHeight="1"/>
    <row r="60" ht="22" customHeight="1"/>
    <row r="61" ht="22" customHeight="1"/>
    <row r="62" ht="22" customHeight="1"/>
    <row r="63" ht="22" customHeight="1"/>
    <row r="64" ht="22" customHeight="1"/>
    <row r="65" ht="22" customHeight="1"/>
    <row r="66" ht="22" customHeight="1"/>
    <row r="67" ht="22" customHeight="1"/>
    <row r="68" ht="22" customHeight="1"/>
    <row r="69" ht="22" customHeight="1"/>
    <row r="70" ht="22" customHeight="1"/>
    <row r="71" ht="22" customHeight="1"/>
    <row r="72" ht="22" customHeight="1"/>
    <row r="73" ht="22" customHeight="1"/>
    <row r="74" ht="22" customHeight="1"/>
    <row r="75" ht="22" customHeight="1"/>
    <row r="76" ht="22" customHeight="1"/>
    <row r="77" ht="22" customHeight="1"/>
    <row r="78" ht="22" customHeight="1"/>
    <row r="79" ht="22" customHeight="1"/>
    <row r="80" ht="22" customHeight="1"/>
    <row r="81" ht="22" customHeight="1"/>
    <row r="82" ht="22" customHeight="1"/>
    <row r="83" ht="22" customHeight="1"/>
    <row r="84" ht="22" customHeight="1"/>
    <row r="85" ht="22" customHeight="1"/>
    <row r="86" ht="22" customHeight="1"/>
    <row r="87" ht="22" customHeight="1"/>
    <row r="88" ht="22" customHeight="1"/>
    <row r="89" ht="22" customHeight="1"/>
    <row r="90" ht="22" customHeight="1"/>
    <row r="91" ht="22" customHeight="1"/>
    <row r="92" ht="22" customHeight="1"/>
    <row r="93" ht="22" customHeight="1"/>
    <row r="94" ht="22" customHeight="1"/>
    <row r="95" ht="22" customHeight="1"/>
    <row r="96" ht="22" customHeight="1"/>
    <row r="97" ht="22" customHeight="1"/>
    <row r="98" ht="22" customHeight="1"/>
    <row r="99" ht="22" customHeight="1"/>
  </sheetData>
  <autoFilter ref="A2:I38">
    <sortState ref="A2:I38">
      <sortCondition ref="H2"/>
    </sortState>
    <extLst/>
  </autoFilter>
  <mergeCells count="1">
    <mergeCell ref="A1:I1"/>
  </mergeCells>
  <pageMargins left="0.196527777777778" right="0.196527777777778" top="0.236111111111111" bottom="0.472222222222222" header="0.5" footer="0.5"/>
  <pageSetup paperSize="9" orientation="portrait"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p i x e l a t o r s   x m l n s = " h t t p s : / / w e b . w p s . c n / e t / 2 0 1 8 / m a i n "   x m l n s : s = " h t t p : / / s c h e m a s . o p e n x m l f o r m a t s . o r g / s p r e a d s h e e t m l / 2 0 0 6 / m a i n " > < p i x e l a t o r L i s t   s h e e t S t i d = " 1 " / > < p i x e l a t o r L i s t   s h e e t S t i d = " 2 " / > < p i x e l a t o r L i s t   s h e e t S t i d = " 3 " / > < p i x e l a t o r L i s t   s h e e t S t i d = " 4 " / > < p i x e l a t o r L i s t   s h e e t S t i d = " 5 " / > < p i x e l a t o r L i s t   s h e e t S t i d = " 6 " / > < / p i x e l a t o r s > 
</file>

<file path=customXml/item2.xml>��< ? x m l   v e r s i o n = " 1 . 0 "   s t a n d a l o n e = " y e s " ? > < w o P r o p s   x m l n s = " h t t p s : / / w e b . w p s . c n / e t / 2 0 1 8 / m a i n "   x m l n s : s = " h t t p : / / s c h e m a s . o p e n x m l f o r m a t s . o r g / s p r e a d s h e e t m l / 2 0 0 6 / m a i n " > < w o S h e e t s P r o p s > < w o S h e e t P r o p s   s h e e t S t i d = " 1 "   i n t e r l i n e O n O f f = " 0 "   i n t e r l i n e C o l o r = " 0 "   i s D b S h e e t = " 0 "   i s D a s h B o a r d S h e e t = " 0 "   i s D b D a s h B o a r d S h e e t = " 0 "   i s F l e x P a p e r S h e e t = " 0 " > < c e l l p r o t e c t i o n / > < a p p E t D b R e l a t i o n s / > < / w o S h e e t P r o p s > < w o S h e e t P r o p s   s h e e t S t i d = " 2 "   i n t e r l i n e O n O f f = " 0 "   i n t e r l i n e C o l o r = " 0 "   i s D b S h e e t = " 0 "   i s D a s h B o a r d S h e e t = " 0 "   i s D b D a s h B o a r d S h e e t = " 0 "   i s F l e x P a p e r S h e e t = " 0 " > < c e l l p r o t e c t i o n / > < a p p E t D b R e l a t i o n s / > < / w o S h e e t P r o p s > < w o S h e e t P r o p s   s h e e t S t i d = " 3 "   i n t e r l i n e O n O f f = " 0 "   i n t e r l i n e C o l o r = " 0 "   i s D b S h e e t = " 0 "   i s D a s h B o a r d S h e e t = " 0 "   i s D b D a s h B o a r d S h e e t = " 0 "   i s F l e x P a p e r S h e e t = " 0 " > < c e l l p r o t e c t i o n / > < a p p E t D b R e l a t i o n s / > < / w o S h e e t P r o p s > < w o S h e e t P r o p s   s h e e t S t i d = " 4 "   i n t e r l i n e O n O f f = " 0 "   i n t e r l i n e C o l o r = " 0 "   i s D b S h e e t = " 0 "   i s D a s h B o a r d S h e e t = " 0 "   i s D b D a s h B o a r d S h e e t = " 0 "   i s F l e x P a p e r S h e e t = " 0 " > < c e l l p r o t e c t i o n / > < a p p E t D b R e l a t i o n s / > < / w o S h e e t P r o p s > < w o S h e e t P r o p s   s h e e t S t i d = " 5 "   i n t e r l i n e O n O f f = " 0 "   i n t e r l i n e C o l o r = " 0 "   i s D b S h e e t = " 0 "   i s D a s h B o a r d S h e e t = " 0 "   i s D b D a s h B o a r d S h e e t = " 0 "   i s F l e x P a p e r S h e e t = " 0 " > < c e l l p r o t e c t i o n / > < a p p E t D b R e l a t i o n s / > < / w o S h e e t P r o p s > < / w o S h e e t s P r o p s > < w o B o o k P r o p s > < b o o k S e t t i n g s   i s F i l t e r S h a r e d = " 1 "   c o r e C o n q u e r U s e r I d = " "   i s A u t o U p d a t e P a u s e d = " 0 "   f i l t e r T y p e = " c o n n "   i s M e r g e T a s k s A u t o U p d a t e = " 0 "   i s I n s e r P i c A s A t t a c h m e n t = " 0 " / > < / w o B o o k P r o p s > < / w o P r o p s > 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Application>WPS Office WWO_wpscloud_20230810213114-cfd8f7d3cc</Application>
  <HeadingPairs>
    <vt:vector size="2" baseType="variant">
      <vt:variant>
        <vt:lpstr>工作表</vt:lpstr>
      </vt:variant>
      <vt:variant>
        <vt:i4>1</vt:i4>
      </vt:variant>
    </vt:vector>
  </HeadingPairs>
  <TitlesOfParts>
    <vt:vector size="1" baseType="lpstr">
      <vt:lpstr>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松林人家</cp:lastModifiedBy>
  <dcterms:created xsi:type="dcterms:W3CDTF">2023-08-11T01:14:00Z</dcterms:created>
  <dcterms:modified xsi:type="dcterms:W3CDTF">2023-08-22T01:16:31Z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d75e9c31a9fc4c779ace21d86bbd6ec4_22</vt:lpwstr>
  </property>
  <property fmtid="{D5CDD505-2E9C-101B-9397-08002B2CF9AE}" pid="3" name="KSOProductBuildVer">
    <vt:lpwstr>2052-11.8.6.8722</vt:lpwstr>
  </property>
</Properties>
</file>