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<sst xmlns="http://schemas.openxmlformats.org/spreadsheetml/2006/main" count="583" uniqueCount="309">
  <si>
    <t>附件：</t>
  </si>
  <si>
    <t>东宝区2024年事业单位公开招聘工作人员综合成绩</t>
  </si>
  <si>
    <t>序号</t>
  </si>
  <si>
    <t>准考证号</t>
  </si>
  <si>
    <t>姓名</t>
  </si>
  <si>
    <t>报考单位</t>
  </si>
  <si>
    <t>报考岗位</t>
  </si>
  <si>
    <t>职位代码</t>
  </si>
  <si>
    <t>招聘人数</t>
  </si>
  <si>
    <t>职业</t>
  </si>
  <si>
    <t>综合</t>
  </si>
  <si>
    <t>总分</t>
  </si>
  <si>
    <t>加分</t>
  </si>
  <si>
    <t>笔试折后分（含政策性加分）</t>
  </si>
  <si>
    <t>面试成绩</t>
  </si>
  <si>
    <t>面试折后分数</t>
  </si>
  <si>
    <t>综合成绩</t>
  </si>
  <si>
    <t>排名</t>
  </si>
  <si>
    <t>1142080102312</t>
  </si>
  <si>
    <t>唐敏</t>
  </si>
  <si>
    <t>荆门市东宝区社情民意和网上信访服务中心</t>
  </si>
  <si>
    <t>办公室工作人员</t>
  </si>
  <si>
    <t>14208005001001001</t>
  </si>
  <si>
    <t>1142080101428</t>
  </si>
  <si>
    <t>张文浩</t>
  </si>
  <si>
    <t>1142080104210</t>
  </si>
  <si>
    <t>金凌凌</t>
  </si>
  <si>
    <t>1142080102614</t>
  </si>
  <si>
    <t>魏思琪</t>
  </si>
  <si>
    <t>4242080737824</t>
  </si>
  <si>
    <t>彭卓娅</t>
  </si>
  <si>
    <t>荆门市东宝区职业技术教育中心</t>
  </si>
  <si>
    <t>中职语文教师</t>
  </si>
  <si>
    <t>14208005002001001</t>
  </si>
  <si>
    <t>4242080737723</t>
  </si>
  <si>
    <t>彭东炜</t>
  </si>
  <si>
    <t>4242080737804</t>
  </si>
  <si>
    <t>吕可可</t>
  </si>
  <si>
    <t>4242080737922</t>
  </si>
  <si>
    <t>赵嫣</t>
  </si>
  <si>
    <t>4242080738005</t>
  </si>
  <si>
    <t>石晨</t>
  </si>
  <si>
    <t>缺考</t>
  </si>
  <si>
    <t>4242080738011</t>
  </si>
  <si>
    <t>彭俊</t>
  </si>
  <si>
    <t>4242080738304</t>
  </si>
  <si>
    <t>袁紫涵</t>
  </si>
  <si>
    <t>中职数学教师</t>
  </si>
  <si>
    <t>14208005002001002</t>
  </si>
  <si>
    <t>4242080738023</t>
  </si>
  <si>
    <t>黄玉婷</t>
  </si>
  <si>
    <t>4242080738317</t>
  </si>
  <si>
    <t>李佩阳</t>
  </si>
  <si>
    <t>4242080738106</t>
  </si>
  <si>
    <t>黄紫嫣</t>
  </si>
  <si>
    <t>中职英语教师</t>
  </si>
  <si>
    <t>14208005002001003</t>
  </si>
  <si>
    <t>4242080738019</t>
  </si>
  <si>
    <t>陈攀慧</t>
  </si>
  <si>
    <t>4242080737727</t>
  </si>
  <si>
    <t>康庆丽</t>
  </si>
  <si>
    <t>3142080419307</t>
  </si>
  <si>
    <t>李安雯</t>
  </si>
  <si>
    <t>中职计算机专业教师</t>
  </si>
  <si>
    <t>14208005002001004</t>
  </si>
  <si>
    <t>3142080419302</t>
  </si>
  <si>
    <t>康楚娇</t>
  </si>
  <si>
    <t>3142080418119</t>
  </si>
  <si>
    <t>王钦谕</t>
  </si>
  <si>
    <t>3142080418828</t>
  </si>
  <si>
    <t>黎思韵</t>
  </si>
  <si>
    <t>中职农学专业教师</t>
  </si>
  <si>
    <t>14208005002001005</t>
  </si>
  <si>
    <t>3142080418104</t>
  </si>
  <si>
    <t>李覃</t>
  </si>
  <si>
    <t>3142080418020</t>
  </si>
  <si>
    <t>黄天驹</t>
  </si>
  <si>
    <t>2142080731628</t>
  </si>
  <si>
    <t>罗书涵</t>
  </si>
  <si>
    <t>荆门市东宝公证处</t>
  </si>
  <si>
    <t>公证员</t>
  </si>
  <si>
    <t>14208005003001001</t>
  </si>
  <si>
    <t>2142080734316</t>
  </si>
  <si>
    <t>刘树彦</t>
  </si>
  <si>
    <t>2142080735207</t>
  </si>
  <si>
    <t>李若岩</t>
  </si>
  <si>
    <t>2142080733117</t>
  </si>
  <si>
    <t>许进文</t>
  </si>
  <si>
    <t>荆门市东宝区城乡建设资金管理中心</t>
  </si>
  <si>
    <t>会计</t>
  </si>
  <si>
    <t>14208005004001001</t>
  </si>
  <si>
    <t>2142080735709</t>
  </si>
  <si>
    <t>曹伊络</t>
  </si>
  <si>
    <t>2142080734115</t>
  </si>
  <si>
    <t>吴怡雪</t>
  </si>
  <si>
    <t>2142080729206</t>
  </si>
  <si>
    <t>张野</t>
  </si>
  <si>
    <t>荆门市东宝区城乡居民社会养老保险服务中心</t>
  </si>
  <si>
    <t>财务工作人员</t>
  </si>
  <si>
    <t>14208005005001001</t>
  </si>
  <si>
    <t>2142080727419</t>
  </si>
  <si>
    <t>杨亚男</t>
  </si>
  <si>
    <t>2142080729013</t>
  </si>
  <si>
    <t>陈思怡</t>
  </si>
  <si>
    <t>3142080522521</t>
  </si>
  <si>
    <t>路杨杨</t>
  </si>
  <si>
    <t>荆门市东宝区建设工程服务中心</t>
  </si>
  <si>
    <t>工作人员</t>
  </si>
  <si>
    <t>14208005006001001</t>
  </si>
  <si>
    <t>3142080522310</t>
  </si>
  <si>
    <t>孙鹏</t>
  </si>
  <si>
    <t>3142080519927</t>
  </si>
  <si>
    <t>王雅琳</t>
  </si>
  <si>
    <t>2142080734930</t>
  </si>
  <si>
    <t>周强</t>
  </si>
  <si>
    <t>荆门市东宝区公共事业服务中心</t>
  </si>
  <si>
    <t>14208005006002001</t>
  </si>
  <si>
    <t>2142080730624</t>
  </si>
  <si>
    <t>熊伟</t>
  </si>
  <si>
    <t>2142080728412</t>
  </si>
  <si>
    <t>姜越</t>
  </si>
  <si>
    <t>1142080101030</t>
  </si>
  <si>
    <t>张沛欣</t>
  </si>
  <si>
    <t>荆门市东宝区道路运输发展中心</t>
  </si>
  <si>
    <t>14208005007001001</t>
  </si>
  <si>
    <t>1142080101823</t>
  </si>
  <si>
    <t>朱欣苗</t>
  </si>
  <si>
    <t>1142080102530</t>
  </si>
  <si>
    <t>胡琳煜</t>
  </si>
  <si>
    <t>3142080419317</t>
  </si>
  <si>
    <t>杨逸飞</t>
  </si>
  <si>
    <t>荆门市东宝区公路建设养护中心</t>
  </si>
  <si>
    <t>14208005007002001</t>
  </si>
  <si>
    <t>3142080419326</t>
  </si>
  <si>
    <t>胡杨子彦</t>
  </si>
  <si>
    <t>3142080417707</t>
  </si>
  <si>
    <t>宋文森</t>
  </si>
  <si>
    <t>1142080100612</t>
  </si>
  <si>
    <t>罗艺骁</t>
  </si>
  <si>
    <t>荆门市东宝区水利水电勘测设计室</t>
  </si>
  <si>
    <t>14208005008001001</t>
  </si>
  <si>
    <t>1142080104622</t>
  </si>
  <si>
    <t>汪万慧</t>
  </si>
  <si>
    <t>1142080101319</t>
  </si>
  <si>
    <t>王清晨</t>
  </si>
  <si>
    <t>1142080104320</t>
  </si>
  <si>
    <t>薛雨琪</t>
  </si>
  <si>
    <t>1142080103421</t>
  </si>
  <si>
    <t>张雪妮</t>
  </si>
  <si>
    <t>3142080418122</t>
  </si>
  <si>
    <t>李生一</t>
  </si>
  <si>
    <t>荆门市东宝区象河水库建设养护中心</t>
  </si>
  <si>
    <t>14208005008002001</t>
  </si>
  <si>
    <t>3142080418121</t>
  </si>
  <si>
    <t>周博文</t>
  </si>
  <si>
    <t>3142080418214</t>
  </si>
  <si>
    <t>戴明洋</t>
  </si>
  <si>
    <t>3142080418618</t>
  </si>
  <si>
    <t>赵雨轩</t>
  </si>
  <si>
    <t>荆门市东宝区农业安全监管中心</t>
  </si>
  <si>
    <t>技术员</t>
  </si>
  <si>
    <t>14208005009001001</t>
  </si>
  <si>
    <t>3142080418720</t>
  </si>
  <si>
    <t>梅书洋</t>
  </si>
  <si>
    <t>3142080418021</t>
  </si>
  <si>
    <t>李漫</t>
  </si>
  <si>
    <t>1142080104324</t>
  </si>
  <si>
    <t>罗思齐</t>
  </si>
  <si>
    <t>荆门市东宝区商务服务中心</t>
  </si>
  <si>
    <t>14208005010001001</t>
  </si>
  <si>
    <t>1142080102003</t>
  </si>
  <si>
    <t>吴彩怡</t>
  </si>
  <si>
    <t>1142080100218</t>
  </si>
  <si>
    <t>宋思涵</t>
  </si>
  <si>
    <t>1142080102030</t>
  </si>
  <si>
    <t>李雨丝</t>
  </si>
  <si>
    <t>荆门市东宝区圣境山生态旅游建设开发中心</t>
  </si>
  <si>
    <t>14208005011001001</t>
  </si>
  <si>
    <t>1142080102221</t>
  </si>
  <si>
    <t>王若晨</t>
  </si>
  <si>
    <t>1142080102718</t>
  </si>
  <si>
    <t>宋昌发</t>
  </si>
  <si>
    <t>5342080842429</t>
  </si>
  <si>
    <t>段静秋</t>
  </si>
  <si>
    <t>荆门市东宝区栗溪镇卫生院</t>
  </si>
  <si>
    <t>药师</t>
  </si>
  <si>
    <t>14208005012001001</t>
  </si>
  <si>
    <t>5342080842422</t>
  </si>
  <si>
    <t>陈晓梅</t>
  </si>
  <si>
    <t>5342080842508</t>
  </si>
  <si>
    <t>赵文欣</t>
  </si>
  <si>
    <t>5242080841901</t>
  </si>
  <si>
    <t>钟杰龙</t>
  </si>
  <si>
    <t>村医</t>
  </si>
  <si>
    <t>14208005012001002</t>
  </si>
  <si>
    <t>5242080841612</t>
  </si>
  <si>
    <t>吴媚</t>
  </si>
  <si>
    <t>5242080841926</t>
  </si>
  <si>
    <t>刘俣昊</t>
  </si>
  <si>
    <t>5242080841610</t>
  </si>
  <si>
    <t>江玉谋</t>
  </si>
  <si>
    <t>荆门市东宝区马河镇卫生院</t>
  </si>
  <si>
    <t>临床医生</t>
  </si>
  <si>
    <t>14208005012002001</t>
  </si>
  <si>
    <t>5242080841405</t>
  </si>
  <si>
    <t>周哲</t>
  </si>
  <si>
    <t>2142080729621</t>
  </si>
  <si>
    <t>金小涵</t>
  </si>
  <si>
    <t>荆门市东宝区仙居乡卫生院</t>
  </si>
  <si>
    <t>财务人员</t>
  </si>
  <si>
    <t>14208005012003001</t>
  </si>
  <si>
    <t>2142080731802</t>
  </si>
  <si>
    <t>陈静雯</t>
  </si>
  <si>
    <t>2142080727829</t>
  </si>
  <si>
    <t>王洋</t>
  </si>
  <si>
    <t>2142080732508</t>
  </si>
  <si>
    <t>王梦圆</t>
  </si>
  <si>
    <t>荆门市东宝区市场监管服务中心</t>
  </si>
  <si>
    <t>工作人员1</t>
  </si>
  <si>
    <t>14208005013001001</t>
  </si>
  <si>
    <t>2142080732312</t>
  </si>
  <si>
    <t>汪珊</t>
  </si>
  <si>
    <t>2142080729928</t>
  </si>
  <si>
    <t>杨萱</t>
  </si>
  <si>
    <t>1142080103129</t>
  </si>
  <si>
    <t>曹蝶</t>
  </si>
  <si>
    <t>工作人员2</t>
  </si>
  <si>
    <t>14208005013001002</t>
  </si>
  <si>
    <t>1142080101229</t>
  </si>
  <si>
    <t>张璇</t>
  </si>
  <si>
    <t>1142080101408</t>
  </si>
  <si>
    <t>程璐瑶</t>
  </si>
  <si>
    <t>1142080206929</t>
  </si>
  <si>
    <t>刘石磊</t>
  </si>
  <si>
    <t>荆门市东宝区医疗保障服务中心</t>
  </si>
  <si>
    <t>14208005014001001</t>
  </si>
  <si>
    <t>1142080209104</t>
  </si>
  <si>
    <t>王嘉慧</t>
  </si>
  <si>
    <t>1142080208206</t>
  </si>
  <si>
    <t>王翠珊</t>
  </si>
  <si>
    <t>2142080731728</t>
  </si>
  <si>
    <t>李晓艳</t>
  </si>
  <si>
    <t>荆门市东宝区商业街区服务中心</t>
  </si>
  <si>
    <t>14208005015001001</t>
  </si>
  <si>
    <t>2142080728726</t>
  </si>
  <si>
    <t>唐雪韵</t>
  </si>
  <si>
    <t>2142080732129</t>
  </si>
  <si>
    <t>刘万军</t>
  </si>
  <si>
    <t>2142080733609</t>
  </si>
  <si>
    <t>曾子芮</t>
  </si>
  <si>
    <t>荆门市东宝区招商局招商中心</t>
  </si>
  <si>
    <t>14208005016001001</t>
  </si>
  <si>
    <t>2142080735126</t>
  </si>
  <si>
    <t>王萌</t>
  </si>
  <si>
    <t>2142080728102</t>
  </si>
  <si>
    <t>龙文慧</t>
  </si>
  <si>
    <t>2142080733313</t>
  </si>
  <si>
    <t>肖本胜</t>
  </si>
  <si>
    <t>2142080731327</t>
  </si>
  <si>
    <t>韩婳荞</t>
  </si>
  <si>
    <t>2142080731022</t>
  </si>
  <si>
    <t>王晓卫</t>
  </si>
  <si>
    <t>3142080418607</t>
  </si>
  <si>
    <t>刘宜桥</t>
  </si>
  <si>
    <t>14208005016001002</t>
  </si>
  <si>
    <t>3142080418402</t>
  </si>
  <si>
    <t>王晗</t>
  </si>
  <si>
    <t>3142080418427</t>
  </si>
  <si>
    <t>徐丰</t>
  </si>
  <si>
    <t>1142080102817</t>
  </si>
  <si>
    <t>王兰兰</t>
  </si>
  <si>
    <t>工作人员3</t>
  </si>
  <si>
    <t>14208005016001003</t>
  </si>
  <si>
    <t>1142080101817</t>
  </si>
  <si>
    <t>赖慧君</t>
  </si>
  <si>
    <t>1142080104407</t>
  </si>
  <si>
    <t>刘思雨</t>
  </si>
  <si>
    <t>3142080522716</t>
  </si>
  <si>
    <t>李昊岩</t>
  </si>
  <si>
    <t>工作人员4</t>
  </si>
  <si>
    <t>14208005016001004</t>
  </si>
  <si>
    <t>3142080521414</t>
  </si>
  <si>
    <t>曾祥锦</t>
  </si>
  <si>
    <t>3142080523310</t>
  </si>
  <si>
    <t>张文琛</t>
  </si>
  <si>
    <t>3142080519621</t>
  </si>
  <si>
    <t>王世兴</t>
  </si>
  <si>
    <t>荆门市东宝区城市运行管理中心</t>
  </si>
  <si>
    <t>14208005017001001</t>
  </si>
  <si>
    <t>3142080520728</t>
  </si>
  <si>
    <t>陈彦含</t>
  </si>
  <si>
    <t>3142080523122</t>
  </si>
  <si>
    <t>曾超茨</t>
  </si>
  <si>
    <t>1142080207916</t>
  </si>
  <si>
    <t>古玮宜</t>
  </si>
  <si>
    <t>荆门市东宝区投融资服务中心</t>
  </si>
  <si>
    <t>14208005018001001</t>
  </si>
  <si>
    <t>1142080207013</t>
  </si>
  <si>
    <t>张贝妮</t>
  </si>
  <si>
    <t>1142080207207</t>
  </si>
  <si>
    <t>周晓璐</t>
  </si>
  <si>
    <t>1142080209026</t>
  </si>
  <si>
    <t>钟志强</t>
  </si>
  <si>
    <t>荆门市东宝区栗溪镇退役军人服务站</t>
  </si>
  <si>
    <t>14208005019001001</t>
  </si>
  <si>
    <t>1142080207720</t>
  </si>
  <si>
    <t>龚鑫鑫</t>
  </si>
  <si>
    <t>1142080209328</t>
  </si>
  <si>
    <t>杨华瑞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</si>
</sst>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24">
    <font>
      <sz val="11"/>
      <color theme="1"/>
      <name val="宋体"/>
      <charset val="134"/>
      <scheme val="minor"/>
    </font>
    <font>
      <sz val="18"/>
      <color theme="1"/>
      <name val="方正公文小标宋"/>
      <charset val="134"/>
    </font>
    <font>
      <sz val="18"/>
      <color theme="1"/>
      <name val="华文中宋"/>
      <charset val="134"/>
    </font>
    <font>
      <sz val="11"/>
      <color theme="1"/>
      <name val="黑体"/>
      <charset val="134"/>
    </font>
    <font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11"/>
  <sheetViews>
    <sheetView tabSelected="1" workbookViewId="0">
      <selection activeCell="A1" sqref="A1"/>
    </sheetView>
  </sheetViews>
  <sheetFormatPr defaultColWidth="9" defaultRowHeight="14"/>
  <cols>
    <col min="1" max="1" width="4.37272727272727" customWidth="1"/>
    <col min="2" max="2" width="14.7545454545455" customWidth="1"/>
    <col min="3" max="3" width="9.27272727272727" customWidth="1"/>
    <col min="4" max="4" width="38.2545454545455" customWidth="1"/>
    <col min="5" max="5" width="18.7545454545455" customWidth="1"/>
    <col min="6" max="6" width="19.5" customWidth="1"/>
    <col min="7" max="7" width="4.87272727272727" customWidth="1"/>
    <col min="11" max="11" width="5.87272727272727" customWidth="1"/>
    <col min="13" max="13" width="9.84545454545455" customWidth="1"/>
    <col min="15" max="15" width="10.1727272727273" style="2" customWidth="1"/>
    <col min="16" max="16" width="5.12727272727273" customWidth="1"/>
  </cols>
  <sheetData>
    <row r="1" spans="1:16384">
      <c r="A1" s="1" t="s">
        <v>0</v>
      </c>
      <c r="B1" s="3"/>
      <c r="C1" s="3"/>
      <c r="D1" s="3"/>
      <c r="E1" s="3"/>
      <c r="F1" s="3"/>
      <c r="G1" s="4"/>
      <c r="H1" s="4"/>
      <c r="I1" s="4"/>
      <c r="J1" s="4"/>
      <c r="K1" s="4"/>
      <c r="L1" s="9"/>
      <c r="M1" s="10"/>
      <c r="N1" s="10"/>
      <c r="O1" s="11"/>
      <c r="P1" s="12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  <c r="XFC1" s="1"/>
      <c r="XFD1" s="1"/>
    </row>
    <row r="2" s="1" customFormat="1" ht="28" customHeight="1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3"/>
      <c r="N2" s="13"/>
      <c r="O2" s="14"/>
      <c r="P2" s="5"/>
    </row>
    <row r="3" s="1" customFormat="1" ht="15" customHeight="1" spans="1:16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15"/>
      <c r="N3" s="15"/>
      <c r="O3" s="16"/>
      <c r="P3" s="6"/>
    </row>
    <row r="4" s="1" customFormat="1" ht="56" spans="1:16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17" t="s">
        <v>13</v>
      </c>
      <c r="M4" s="18" t="s">
        <v>14</v>
      </c>
      <c r="N4" s="18" t="s">
        <v>15</v>
      </c>
      <c r="O4" s="19" t="s">
        <v>16</v>
      </c>
      <c r="P4" s="20" t="s">
        <v>17</v>
      </c>
    </row>
    <row r="5" s="1" customFormat="1" ht="26" customHeight="1" spans="1:16">
      <c r="A5" s="8">
        <v>1</v>
      </c>
      <c r="B5" s="8" t="s">
        <v>18</v>
      </c>
      <c r="C5" s="8" t="s">
        <v>19</v>
      </c>
      <c r="D5" s="8" t="s">
        <v>20</v>
      </c>
      <c r="E5" s="8" t="s">
        <v>21</v>
      </c>
      <c r="F5" s="8" t="s">
        <v>22</v>
      </c>
      <c r="G5" s="8">
        <v>1</v>
      </c>
      <c r="H5" s="8">
        <v>101</v>
      </c>
      <c r="I5" s="8">
        <v>101</v>
      </c>
      <c r="J5" s="8">
        <v>202</v>
      </c>
      <c r="K5" s="8"/>
      <c r="L5" s="21">
        <v>26.9333333333333</v>
      </c>
      <c r="M5" s="22">
        <v>86</v>
      </c>
      <c r="N5" s="22">
        <v>51.6</v>
      </c>
      <c r="O5" s="23">
        <f t="shared" ref="O5:O12" si="0">L5+N5</f>
        <v>78.5333333333333</v>
      </c>
      <c r="P5" s="24">
        <f t="array" ref="P5">SUMPRODUCT(($F$5:$F$176=F5)*($O$5:$O$176&gt;O5))+1</f>
        <v>1</v>
      </c>
    </row>
    <row r="6" s="1" customFormat="1" ht="26" customHeight="1" spans="1:16">
      <c r="A6" s="8">
        <v>2</v>
      </c>
      <c r="B6" s="8" t="s">
        <v>23</v>
      </c>
      <c r="C6" s="8" t="s">
        <v>24</v>
      </c>
      <c r="D6" s="8" t="s">
        <v>20</v>
      </c>
      <c r="E6" s="8" t="s">
        <v>21</v>
      </c>
      <c r="F6" s="8" t="s">
        <v>22</v>
      </c>
      <c r="G6" s="8">
        <v>1</v>
      </c>
      <c r="H6" s="8">
        <v>106</v>
      </c>
      <c r="I6" s="8">
        <v>93</v>
      </c>
      <c r="J6" s="8">
        <v>199</v>
      </c>
      <c r="K6" s="8"/>
      <c r="L6" s="21">
        <v>26.5333333333333</v>
      </c>
      <c r="M6" s="22">
        <v>82.8</v>
      </c>
      <c r="N6" s="22">
        <v>49.68</v>
      </c>
      <c r="O6" s="23">
        <f t="shared" si="0"/>
        <v>76.2133333333333</v>
      </c>
      <c r="P6" s="24">
        <f t="array" ref="P6">SUMPRODUCT(($F$5:$F$176=F6)*($O$5:$O$176&gt;O6))+1</f>
        <v>2</v>
      </c>
    </row>
    <row r="7" s="1" customFormat="1" ht="26" customHeight="1" spans="1:16">
      <c r="A7" s="8">
        <v>3</v>
      </c>
      <c r="B7" s="8" t="s">
        <v>25</v>
      </c>
      <c r="C7" s="8" t="s">
        <v>26</v>
      </c>
      <c r="D7" s="8" t="s">
        <v>20</v>
      </c>
      <c r="E7" s="8" t="s">
        <v>21</v>
      </c>
      <c r="F7" s="8" t="s">
        <v>22</v>
      </c>
      <c r="G7" s="8">
        <v>1</v>
      </c>
      <c r="H7" s="8">
        <v>106</v>
      </c>
      <c r="I7" s="8">
        <v>93</v>
      </c>
      <c r="J7" s="8">
        <v>199</v>
      </c>
      <c r="K7" s="8"/>
      <c r="L7" s="21">
        <v>26.5333333333333</v>
      </c>
      <c r="M7" s="22">
        <v>81</v>
      </c>
      <c r="N7" s="22">
        <v>48.6</v>
      </c>
      <c r="O7" s="23">
        <f t="shared" si="0"/>
        <v>75.1333333333333</v>
      </c>
      <c r="P7" s="24">
        <f t="array" ref="P7">SUMPRODUCT(($F$5:$F$176=F7)*($O$5:$O$176&gt;O7))+1</f>
        <v>3</v>
      </c>
    </row>
    <row r="8" s="1" customFormat="1" ht="26" customHeight="1" spans="1:16">
      <c r="A8" s="8">
        <v>4</v>
      </c>
      <c r="B8" s="8" t="s">
        <v>27</v>
      </c>
      <c r="C8" s="8" t="s">
        <v>28</v>
      </c>
      <c r="D8" s="8" t="s">
        <v>20</v>
      </c>
      <c r="E8" s="8" t="s">
        <v>21</v>
      </c>
      <c r="F8" s="8" t="s">
        <v>22</v>
      </c>
      <c r="G8" s="8">
        <v>1</v>
      </c>
      <c r="H8" s="8">
        <v>113</v>
      </c>
      <c r="I8" s="8">
        <v>88</v>
      </c>
      <c r="J8" s="8">
        <v>201</v>
      </c>
      <c r="K8" s="8"/>
      <c r="L8" s="21">
        <v>26.8</v>
      </c>
      <c r="M8" s="22">
        <v>80.4</v>
      </c>
      <c r="N8" s="22">
        <v>48.24</v>
      </c>
      <c r="O8" s="23">
        <f t="shared" si="0"/>
        <v>75.04</v>
      </c>
      <c r="P8" s="24">
        <f t="array" ref="P8">SUMPRODUCT(($F$5:$F$176=F8)*($O$5:$O$176&gt;O8))+1</f>
        <v>4</v>
      </c>
    </row>
    <row r="9" s="1" customFormat="1" ht="26" customHeight="1" spans="1:16">
      <c r="A9" s="8">
        <v>5</v>
      </c>
      <c r="B9" s="8" t="s">
        <v>29</v>
      </c>
      <c r="C9" s="8" t="s">
        <v>30</v>
      </c>
      <c r="D9" s="8" t="s">
        <v>31</v>
      </c>
      <c r="E9" s="8" t="s">
        <v>32</v>
      </c>
      <c r="F9" s="8" t="s">
        <v>33</v>
      </c>
      <c r="G9" s="8">
        <v>2</v>
      </c>
      <c r="H9" s="8">
        <v>118.5</v>
      </c>
      <c r="I9" s="8">
        <v>110.5</v>
      </c>
      <c r="J9" s="8">
        <v>229</v>
      </c>
      <c r="K9" s="8"/>
      <c r="L9" s="21">
        <v>30.5333333333333</v>
      </c>
      <c r="M9" s="22">
        <v>81.8</v>
      </c>
      <c r="N9" s="22">
        <v>49.08</v>
      </c>
      <c r="O9" s="23">
        <f t="shared" si="0"/>
        <v>79.6133333333333</v>
      </c>
      <c r="P9" s="24">
        <f t="array" ref="P9">SUMPRODUCT(($F$5:$F$176=F9)*($O$5:$O$176&gt;O9))+1</f>
        <v>1</v>
      </c>
    </row>
    <row r="10" s="1" customFormat="1" ht="26" customHeight="1" spans="1:16">
      <c r="A10" s="8">
        <v>6</v>
      </c>
      <c r="B10" s="8" t="s">
        <v>34</v>
      </c>
      <c r="C10" s="8" t="s">
        <v>35</v>
      </c>
      <c r="D10" s="8" t="s">
        <v>31</v>
      </c>
      <c r="E10" s="8" t="s">
        <v>32</v>
      </c>
      <c r="F10" s="8" t="s">
        <v>33</v>
      </c>
      <c r="G10" s="8">
        <v>2</v>
      </c>
      <c r="H10" s="8">
        <v>113.5</v>
      </c>
      <c r="I10" s="8">
        <v>89.5</v>
      </c>
      <c r="J10" s="8">
        <v>203</v>
      </c>
      <c r="K10" s="8"/>
      <c r="L10" s="21">
        <v>27.0666666666667</v>
      </c>
      <c r="M10" s="22">
        <v>84.2</v>
      </c>
      <c r="N10" s="22">
        <v>50.52</v>
      </c>
      <c r="O10" s="23">
        <f t="shared" si="0"/>
        <v>77.5866666666667</v>
      </c>
      <c r="P10" s="24">
        <f t="array" ref="P10">SUMPRODUCT(($F$5:$F$176=F10)*($O$5:$O$176&gt;O10))+1</f>
        <v>2</v>
      </c>
    </row>
    <row r="11" s="1" customFormat="1" ht="26" customHeight="1" spans="1:16">
      <c r="A11" s="8">
        <v>7</v>
      </c>
      <c r="B11" s="8" t="s">
        <v>36</v>
      </c>
      <c r="C11" s="8" t="s">
        <v>37</v>
      </c>
      <c r="D11" s="8" t="s">
        <v>31</v>
      </c>
      <c r="E11" s="8" t="s">
        <v>32</v>
      </c>
      <c r="F11" s="8" t="s">
        <v>33</v>
      </c>
      <c r="G11" s="8">
        <v>2</v>
      </c>
      <c r="H11" s="8">
        <v>107</v>
      </c>
      <c r="I11" s="8">
        <v>94</v>
      </c>
      <c r="J11" s="8">
        <v>201</v>
      </c>
      <c r="K11" s="8"/>
      <c r="L11" s="21">
        <v>26.8</v>
      </c>
      <c r="M11" s="22">
        <v>82.6</v>
      </c>
      <c r="N11" s="22">
        <v>49.56</v>
      </c>
      <c r="O11" s="23">
        <f t="shared" si="0"/>
        <v>76.36</v>
      </c>
      <c r="P11" s="24">
        <f t="array" ref="P11">SUMPRODUCT(($F$5:$F$176=F11)*($O$5:$O$176&gt;O11))+1</f>
        <v>3</v>
      </c>
    </row>
    <row r="12" s="1" customFormat="1" ht="26" customHeight="1" spans="1:16">
      <c r="A12" s="8">
        <v>8</v>
      </c>
      <c r="B12" s="8" t="s">
        <v>38</v>
      </c>
      <c r="C12" s="8" t="s">
        <v>39</v>
      </c>
      <c r="D12" s="8" t="s">
        <v>31</v>
      </c>
      <c r="E12" s="8" t="s">
        <v>32</v>
      </c>
      <c r="F12" s="8" t="s">
        <v>33</v>
      </c>
      <c r="G12" s="8">
        <v>2</v>
      </c>
      <c r="H12" s="8">
        <v>94</v>
      </c>
      <c r="I12" s="8">
        <v>104.5</v>
      </c>
      <c r="J12" s="8">
        <v>198.5</v>
      </c>
      <c r="K12" s="8"/>
      <c r="L12" s="21">
        <v>26.4666666666667</v>
      </c>
      <c r="M12" s="22">
        <v>82</v>
      </c>
      <c r="N12" s="22">
        <v>49.2</v>
      </c>
      <c r="O12" s="23">
        <f t="shared" si="0"/>
        <v>75.6666666666667</v>
      </c>
      <c r="P12" s="24">
        <f t="array" ref="P12">SUMPRODUCT(($F$5:$F$176=F12)*($O$5:$O$176&gt;O12))+1</f>
        <v>4</v>
      </c>
    </row>
    <row r="13" s="1" customFormat="1" ht="26" customHeight="1" spans="1:16">
      <c r="A13" s="8">
        <v>9</v>
      </c>
      <c r="B13" s="8" t="s">
        <v>40</v>
      </c>
      <c r="C13" s="8" t="s">
        <v>41</v>
      </c>
      <c r="D13" s="8" t="s">
        <v>31</v>
      </c>
      <c r="E13" s="8" t="s">
        <v>32</v>
      </c>
      <c r="F13" s="8" t="s">
        <v>33</v>
      </c>
      <c r="G13" s="8">
        <v>2</v>
      </c>
      <c r="H13" s="8">
        <v>106</v>
      </c>
      <c r="I13" s="8">
        <v>101</v>
      </c>
      <c r="J13" s="8">
        <v>207</v>
      </c>
      <c r="K13" s="8"/>
      <c r="L13" s="21">
        <v>27.6</v>
      </c>
      <c r="M13" s="22" t="s">
        <v>42</v>
      </c>
      <c r="N13" s="22" t="s">
        <v>42</v>
      </c>
      <c r="O13" s="21">
        <v>27.6</v>
      </c>
      <c r="P13" s="24">
        <f t="array" ref="P13">SUMPRODUCT(($F$5:$F$176=F13)*($O$5:$O$176&gt;O13))+1</f>
        <v>5</v>
      </c>
    </row>
    <row r="14" s="1" customFormat="1" ht="26" customHeight="1" spans="1:16">
      <c r="A14" s="8">
        <v>10</v>
      </c>
      <c r="B14" s="8" t="s">
        <v>43</v>
      </c>
      <c r="C14" s="8" t="s">
        <v>44</v>
      </c>
      <c r="D14" s="8" t="s">
        <v>31</v>
      </c>
      <c r="E14" s="8" t="s">
        <v>32</v>
      </c>
      <c r="F14" s="8" t="s">
        <v>33</v>
      </c>
      <c r="G14" s="8">
        <v>2</v>
      </c>
      <c r="H14" s="8">
        <v>99</v>
      </c>
      <c r="I14" s="8">
        <v>99.5</v>
      </c>
      <c r="J14" s="8">
        <v>198.5</v>
      </c>
      <c r="K14" s="8"/>
      <c r="L14" s="21">
        <v>26.4666666666667</v>
      </c>
      <c r="M14" s="22" t="s">
        <v>42</v>
      </c>
      <c r="N14" s="22" t="s">
        <v>42</v>
      </c>
      <c r="O14" s="21">
        <v>26.4666666666667</v>
      </c>
      <c r="P14" s="24">
        <f t="array" ref="P14">SUMPRODUCT(($F$5:$F$176=F14)*($O$5:$O$176&gt;O14))+1</f>
        <v>6</v>
      </c>
    </row>
    <row r="15" s="1" customFormat="1" ht="26" customHeight="1" spans="1:16">
      <c r="A15" s="8">
        <v>11</v>
      </c>
      <c r="B15" s="8" t="s">
        <v>45</v>
      </c>
      <c r="C15" s="8" t="s">
        <v>46</v>
      </c>
      <c r="D15" s="8" t="s">
        <v>31</v>
      </c>
      <c r="E15" s="8" t="s">
        <v>47</v>
      </c>
      <c r="F15" s="8" t="s">
        <v>48</v>
      </c>
      <c r="G15" s="8">
        <v>1</v>
      </c>
      <c r="H15" s="8">
        <v>118</v>
      </c>
      <c r="I15" s="8">
        <v>99.5</v>
      </c>
      <c r="J15" s="8">
        <v>217.5</v>
      </c>
      <c r="K15" s="8"/>
      <c r="L15" s="21">
        <v>29</v>
      </c>
      <c r="M15" s="22">
        <v>84.4</v>
      </c>
      <c r="N15" s="22">
        <v>50.64</v>
      </c>
      <c r="O15" s="23">
        <f t="shared" ref="O15:O25" si="1">L15+N15</f>
        <v>79.64</v>
      </c>
      <c r="P15" s="24">
        <f t="array" ref="P15">SUMPRODUCT(($F$5:$F$176=F15)*($O$5:$O$176&gt;O15))+1</f>
        <v>1</v>
      </c>
    </row>
    <row r="16" s="1" customFormat="1" ht="26" customHeight="1" spans="1:16">
      <c r="A16" s="8">
        <v>12</v>
      </c>
      <c r="B16" s="8" t="s">
        <v>49</v>
      </c>
      <c r="C16" s="8" t="s">
        <v>50</v>
      </c>
      <c r="D16" s="8" t="s">
        <v>31</v>
      </c>
      <c r="E16" s="8" t="s">
        <v>47</v>
      </c>
      <c r="F16" s="8" t="s">
        <v>48</v>
      </c>
      <c r="G16" s="8">
        <v>1</v>
      </c>
      <c r="H16" s="8">
        <v>82.5</v>
      </c>
      <c r="I16" s="8">
        <v>95</v>
      </c>
      <c r="J16" s="8">
        <v>177.5</v>
      </c>
      <c r="K16" s="8"/>
      <c r="L16" s="21">
        <v>23.6666666666667</v>
      </c>
      <c r="M16" s="22">
        <v>81.4</v>
      </c>
      <c r="N16" s="22">
        <v>48.84</v>
      </c>
      <c r="O16" s="23">
        <f t="shared" si="1"/>
        <v>72.5066666666667</v>
      </c>
      <c r="P16" s="24">
        <f t="array" ref="P16">SUMPRODUCT(($F$5:$F$176=F16)*($O$5:$O$176&gt;O16))+1</f>
        <v>2</v>
      </c>
    </row>
    <row r="17" s="1" customFormat="1" ht="26" customHeight="1" spans="1:16">
      <c r="A17" s="8">
        <v>13</v>
      </c>
      <c r="B17" s="8" t="s">
        <v>51</v>
      </c>
      <c r="C17" s="8" t="s">
        <v>52</v>
      </c>
      <c r="D17" s="8" t="s">
        <v>31</v>
      </c>
      <c r="E17" s="8" t="s">
        <v>47</v>
      </c>
      <c r="F17" s="8" t="s">
        <v>48</v>
      </c>
      <c r="G17" s="8">
        <v>1</v>
      </c>
      <c r="H17" s="8">
        <v>101.5</v>
      </c>
      <c r="I17" s="8">
        <v>69</v>
      </c>
      <c r="J17" s="8">
        <v>170.5</v>
      </c>
      <c r="K17" s="8"/>
      <c r="L17" s="21">
        <v>22.7333333333333</v>
      </c>
      <c r="M17" s="22">
        <v>72</v>
      </c>
      <c r="N17" s="22">
        <v>43.2</v>
      </c>
      <c r="O17" s="23">
        <f t="shared" si="1"/>
        <v>65.9333333333333</v>
      </c>
      <c r="P17" s="24">
        <f t="array" ref="P17">SUMPRODUCT(($F$5:$F$176=F17)*($O$5:$O$176&gt;O17))+1</f>
        <v>3</v>
      </c>
    </row>
    <row r="18" s="1" customFormat="1" ht="26" customHeight="1" spans="1:16">
      <c r="A18" s="8">
        <v>14</v>
      </c>
      <c r="B18" s="8" t="s">
        <v>53</v>
      </c>
      <c r="C18" s="8" t="s">
        <v>54</v>
      </c>
      <c r="D18" s="8" t="s">
        <v>31</v>
      </c>
      <c r="E18" s="8" t="s">
        <v>55</v>
      </c>
      <c r="F18" s="8" t="s">
        <v>56</v>
      </c>
      <c r="G18" s="8">
        <v>1</v>
      </c>
      <c r="H18" s="8">
        <v>98</v>
      </c>
      <c r="I18" s="8">
        <v>114</v>
      </c>
      <c r="J18" s="8">
        <v>212</v>
      </c>
      <c r="K18" s="8"/>
      <c r="L18" s="21">
        <v>28.2666666666667</v>
      </c>
      <c r="M18" s="22">
        <v>83</v>
      </c>
      <c r="N18" s="22">
        <v>49.8</v>
      </c>
      <c r="O18" s="23">
        <f t="shared" si="1"/>
        <v>78.0666666666667</v>
      </c>
      <c r="P18" s="24">
        <f t="array" ref="P18">SUMPRODUCT(($F$5:$F$176=F18)*($O$5:$O$176&gt;O18))+1</f>
        <v>1</v>
      </c>
    </row>
    <row r="19" s="1" customFormat="1" ht="26" customHeight="1" spans="1:16">
      <c r="A19" s="8">
        <v>15</v>
      </c>
      <c r="B19" s="8" t="s">
        <v>57</v>
      </c>
      <c r="C19" s="8" t="s">
        <v>58</v>
      </c>
      <c r="D19" s="8" t="s">
        <v>31</v>
      </c>
      <c r="E19" s="8" t="s">
        <v>55</v>
      </c>
      <c r="F19" s="8" t="s">
        <v>56</v>
      </c>
      <c r="G19" s="8">
        <v>1</v>
      </c>
      <c r="H19" s="8">
        <v>100</v>
      </c>
      <c r="I19" s="8">
        <v>104.5</v>
      </c>
      <c r="J19" s="8">
        <v>204.5</v>
      </c>
      <c r="K19" s="8"/>
      <c r="L19" s="21">
        <v>27.2666666666667</v>
      </c>
      <c r="M19" s="22">
        <v>83.4</v>
      </c>
      <c r="N19" s="22">
        <v>50.04</v>
      </c>
      <c r="O19" s="23">
        <f t="shared" si="1"/>
        <v>77.3066666666667</v>
      </c>
      <c r="P19" s="24">
        <f t="array" ref="P19">SUMPRODUCT(($F$5:$F$176=F19)*($O$5:$O$176&gt;O19))+1</f>
        <v>2</v>
      </c>
    </row>
    <row r="20" s="1" customFormat="1" ht="26" customHeight="1" spans="1:16">
      <c r="A20" s="8">
        <v>16</v>
      </c>
      <c r="B20" s="8" t="s">
        <v>59</v>
      </c>
      <c r="C20" s="8" t="s">
        <v>60</v>
      </c>
      <c r="D20" s="8" t="s">
        <v>31</v>
      </c>
      <c r="E20" s="8" t="s">
        <v>55</v>
      </c>
      <c r="F20" s="8" t="s">
        <v>56</v>
      </c>
      <c r="G20" s="8">
        <v>1</v>
      </c>
      <c r="H20" s="8">
        <v>97</v>
      </c>
      <c r="I20" s="8">
        <v>101.5</v>
      </c>
      <c r="J20" s="8">
        <v>198.5</v>
      </c>
      <c r="K20" s="8"/>
      <c r="L20" s="21">
        <v>26.4666666666667</v>
      </c>
      <c r="M20" s="22">
        <v>80.8</v>
      </c>
      <c r="N20" s="22">
        <v>48.48</v>
      </c>
      <c r="O20" s="23">
        <f t="shared" si="1"/>
        <v>74.9466666666667</v>
      </c>
      <c r="P20" s="24">
        <f t="array" ref="P20">SUMPRODUCT(($F$5:$F$176=F20)*($O$5:$O$176&gt;O20))+1</f>
        <v>3</v>
      </c>
    </row>
    <row r="21" s="1" customFormat="1" ht="26" customHeight="1" spans="1:16">
      <c r="A21" s="8">
        <v>17</v>
      </c>
      <c r="B21" s="8" t="s">
        <v>61</v>
      </c>
      <c r="C21" s="8" t="s">
        <v>62</v>
      </c>
      <c r="D21" s="8" t="s">
        <v>31</v>
      </c>
      <c r="E21" s="8" t="s">
        <v>63</v>
      </c>
      <c r="F21" s="8" t="s">
        <v>64</v>
      </c>
      <c r="G21" s="8">
        <v>1</v>
      </c>
      <c r="H21" s="8">
        <v>114</v>
      </c>
      <c r="I21" s="8">
        <v>87.5</v>
      </c>
      <c r="J21" s="8">
        <v>201.5</v>
      </c>
      <c r="K21" s="8"/>
      <c r="L21" s="21">
        <v>26.8666666666667</v>
      </c>
      <c r="M21" s="22">
        <v>84</v>
      </c>
      <c r="N21" s="22">
        <v>50.4</v>
      </c>
      <c r="O21" s="23">
        <f t="shared" si="1"/>
        <v>77.2666666666667</v>
      </c>
      <c r="P21" s="24">
        <f t="array" ref="P21">SUMPRODUCT(($F$5:$F$176=F21)*($O$5:$O$176&gt;O21))+1</f>
        <v>1</v>
      </c>
    </row>
    <row r="22" s="1" customFormat="1" ht="26" customHeight="1" spans="1:16">
      <c r="A22" s="8">
        <v>18</v>
      </c>
      <c r="B22" s="8" t="s">
        <v>65</v>
      </c>
      <c r="C22" s="8" t="s">
        <v>66</v>
      </c>
      <c r="D22" s="8" t="s">
        <v>31</v>
      </c>
      <c r="E22" s="8" t="s">
        <v>63</v>
      </c>
      <c r="F22" s="8" t="s">
        <v>64</v>
      </c>
      <c r="G22" s="8">
        <v>1</v>
      </c>
      <c r="H22" s="8">
        <v>97.5</v>
      </c>
      <c r="I22" s="8">
        <v>77</v>
      </c>
      <c r="J22" s="8">
        <v>174.5</v>
      </c>
      <c r="K22" s="8"/>
      <c r="L22" s="21">
        <v>23.2666666666667</v>
      </c>
      <c r="M22" s="22">
        <v>83</v>
      </c>
      <c r="N22" s="22">
        <v>49.8</v>
      </c>
      <c r="O22" s="23">
        <f t="shared" si="1"/>
        <v>73.0666666666667</v>
      </c>
      <c r="P22" s="24">
        <f t="array" ref="P22">SUMPRODUCT(($F$5:$F$176=F22)*($O$5:$O$176&gt;O22))+1</f>
        <v>2</v>
      </c>
    </row>
    <row r="23" s="1" customFormat="1" ht="26" customHeight="1" spans="1:16">
      <c r="A23" s="8">
        <v>19</v>
      </c>
      <c r="B23" s="8" t="s">
        <v>67</v>
      </c>
      <c r="C23" s="8" t="s">
        <v>68</v>
      </c>
      <c r="D23" s="8" t="s">
        <v>31</v>
      </c>
      <c r="E23" s="8" t="s">
        <v>63</v>
      </c>
      <c r="F23" s="8" t="s">
        <v>64</v>
      </c>
      <c r="G23" s="8">
        <v>1</v>
      </c>
      <c r="H23" s="8">
        <v>102.5</v>
      </c>
      <c r="I23" s="8">
        <v>73.5</v>
      </c>
      <c r="J23" s="8">
        <v>176</v>
      </c>
      <c r="K23" s="8"/>
      <c r="L23" s="21">
        <v>23.4666666666667</v>
      </c>
      <c r="M23" s="22">
        <v>81.4</v>
      </c>
      <c r="N23" s="22">
        <v>48.84</v>
      </c>
      <c r="O23" s="23">
        <f t="shared" si="1"/>
        <v>72.3066666666667</v>
      </c>
      <c r="P23" s="24">
        <f t="array" ref="P23">SUMPRODUCT(($F$5:$F$176=F23)*($O$5:$O$176&gt;O23))+1</f>
        <v>3</v>
      </c>
    </row>
    <row r="24" s="1" customFormat="1" ht="26" customHeight="1" spans="1:16">
      <c r="A24" s="8">
        <v>20</v>
      </c>
      <c r="B24" s="8" t="s">
        <v>69</v>
      </c>
      <c r="C24" s="8" t="s">
        <v>70</v>
      </c>
      <c r="D24" s="8" t="s">
        <v>31</v>
      </c>
      <c r="E24" s="8" t="s">
        <v>71</v>
      </c>
      <c r="F24" s="8" t="s">
        <v>72</v>
      </c>
      <c r="G24" s="8">
        <v>1</v>
      </c>
      <c r="H24" s="8">
        <v>98</v>
      </c>
      <c r="I24" s="8">
        <v>107</v>
      </c>
      <c r="J24" s="8">
        <v>205</v>
      </c>
      <c r="K24" s="8"/>
      <c r="L24" s="21">
        <v>27.3333333333333</v>
      </c>
      <c r="M24" s="22">
        <v>84.6</v>
      </c>
      <c r="N24" s="22">
        <v>50.76</v>
      </c>
      <c r="O24" s="23">
        <f t="shared" si="1"/>
        <v>78.0933333333333</v>
      </c>
      <c r="P24" s="24">
        <f t="array" ref="P24">SUMPRODUCT(($F$5:$F$176=F24)*($O$5:$O$176&gt;O24))+1</f>
        <v>1</v>
      </c>
    </row>
    <row r="25" s="1" customFormat="1" ht="26" customHeight="1" spans="1:16">
      <c r="A25" s="8">
        <v>21</v>
      </c>
      <c r="B25" s="8" t="s">
        <v>73</v>
      </c>
      <c r="C25" s="8" t="s">
        <v>74</v>
      </c>
      <c r="D25" s="8" t="s">
        <v>31</v>
      </c>
      <c r="E25" s="8" t="s">
        <v>71</v>
      </c>
      <c r="F25" s="8" t="s">
        <v>72</v>
      </c>
      <c r="G25" s="8">
        <v>1</v>
      </c>
      <c r="H25" s="8">
        <v>91</v>
      </c>
      <c r="I25" s="8">
        <v>78.5</v>
      </c>
      <c r="J25" s="8">
        <v>169.5</v>
      </c>
      <c r="K25" s="8"/>
      <c r="L25" s="21">
        <v>22.6</v>
      </c>
      <c r="M25" s="22">
        <v>80</v>
      </c>
      <c r="N25" s="22">
        <v>48</v>
      </c>
      <c r="O25" s="23">
        <f t="shared" si="1"/>
        <v>70.6</v>
      </c>
      <c r="P25" s="24">
        <f t="array" ref="P25">SUMPRODUCT(($F$5:$F$176=F25)*($O$5:$O$176&gt;O25))+1</f>
        <v>2</v>
      </c>
    </row>
    <row r="26" s="1" customFormat="1" ht="26" customHeight="1" spans="1:16">
      <c r="A26" s="8">
        <v>22</v>
      </c>
      <c r="B26" s="8" t="s">
        <v>75</v>
      </c>
      <c r="C26" s="8" t="s">
        <v>76</v>
      </c>
      <c r="D26" s="8" t="s">
        <v>31</v>
      </c>
      <c r="E26" s="8" t="s">
        <v>71</v>
      </c>
      <c r="F26" s="8" t="s">
        <v>72</v>
      </c>
      <c r="G26" s="8">
        <v>1</v>
      </c>
      <c r="H26" s="8">
        <v>79.5</v>
      </c>
      <c r="I26" s="8">
        <v>87</v>
      </c>
      <c r="J26" s="8">
        <v>166.5</v>
      </c>
      <c r="K26" s="8"/>
      <c r="L26" s="21">
        <v>22.2</v>
      </c>
      <c r="M26" s="22" t="s">
        <v>42</v>
      </c>
      <c r="N26" s="22" t="s">
        <v>42</v>
      </c>
      <c r="O26" s="21">
        <v>22.2</v>
      </c>
      <c r="P26" s="24">
        <f t="array" ref="P26">SUMPRODUCT(($F$5:$F$176=F26)*($O$5:$O$176&gt;O26))+1</f>
        <v>3</v>
      </c>
    </row>
    <row r="27" s="1" customFormat="1" ht="26" customHeight="1" spans="1:16">
      <c r="A27" s="8">
        <v>23</v>
      </c>
      <c r="B27" s="8" t="s">
        <v>77</v>
      </c>
      <c r="C27" s="8" t="s">
        <v>78</v>
      </c>
      <c r="D27" s="8" t="s">
        <v>79</v>
      </c>
      <c r="E27" s="8" t="s">
        <v>80</v>
      </c>
      <c r="F27" s="8" t="s">
        <v>81</v>
      </c>
      <c r="G27" s="8">
        <v>1</v>
      </c>
      <c r="H27" s="8">
        <v>124</v>
      </c>
      <c r="I27" s="8">
        <v>89.5</v>
      </c>
      <c r="J27" s="8">
        <v>213.5</v>
      </c>
      <c r="K27" s="8"/>
      <c r="L27" s="21">
        <v>28.4666666666667</v>
      </c>
      <c r="M27" s="22">
        <v>85.8</v>
      </c>
      <c r="N27" s="22">
        <v>51.48</v>
      </c>
      <c r="O27" s="23">
        <v>79.9466666666667</v>
      </c>
      <c r="P27" s="24">
        <v>1</v>
      </c>
    </row>
    <row r="28" s="1" customFormat="1" ht="26" customHeight="1" spans="1:16">
      <c r="A28" s="8">
        <v>24</v>
      </c>
      <c r="B28" s="8" t="s">
        <v>82</v>
      </c>
      <c r="C28" s="8" t="s">
        <v>83</v>
      </c>
      <c r="D28" s="8" t="s">
        <v>79</v>
      </c>
      <c r="E28" s="8" t="s">
        <v>80</v>
      </c>
      <c r="F28" s="8" t="s">
        <v>81</v>
      </c>
      <c r="G28" s="8">
        <v>1</v>
      </c>
      <c r="H28" s="8">
        <v>108</v>
      </c>
      <c r="I28" s="8">
        <v>99</v>
      </c>
      <c r="J28" s="8">
        <v>207</v>
      </c>
      <c r="K28" s="8"/>
      <c r="L28" s="21">
        <v>27.6</v>
      </c>
      <c r="M28" s="22">
        <v>83.2</v>
      </c>
      <c r="N28" s="22">
        <v>49.92</v>
      </c>
      <c r="O28" s="23">
        <v>77.52</v>
      </c>
      <c r="P28" s="24">
        <v>2</v>
      </c>
    </row>
    <row r="29" s="1" customFormat="1" ht="26" customHeight="1" spans="1:16">
      <c r="A29" s="8">
        <v>25</v>
      </c>
      <c r="B29" s="8" t="s">
        <v>84</v>
      </c>
      <c r="C29" s="8" t="s">
        <v>85</v>
      </c>
      <c r="D29" s="8" t="s">
        <v>79</v>
      </c>
      <c r="E29" s="8" t="s">
        <v>80</v>
      </c>
      <c r="F29" s="8" t="s">
        <v>81</v>
      </c>
      <c r="G29" s="8">
        <v>1</v>
      </c>
      <c r="H29" s="8">
        <v>117</v>
      </c>
      <c r="I29" s="8">
        <v>86.5</v>
      </c>
      <c r="J29" s="8">
        <v>203.5</v>
      </c>
      <c r="K29" s="8"/>
      <c r="L29" s="21">
        <v>27.1333333333333</v>
      </c>
      <c r="M29" s="22" t="s">
        <v>42</v>
      </c>
      <c r="N29" s="22" t="s">
        <v>42</v>
      </c>
      <c r="O29" s="23">
        <v>27.133</v>
      </c>
      <c r="P29" s="24">
        <v>3</v>
      </c>
    </row>
    <row r="30" s="1" customFormat="1" ht="26" customHeight="1" spans="1:16">
      <c r="A30" s="8">
        <v>26</v>
      </c>
      <c r="B30" s="8" t="s">
        <v>86</v>
      </c>
      <c r="C30" s="8" t="s">
        <v>87</v>
      </c>
      <c r="D30" s="8" t="s">
        <v>88</v>
      </c>
      <c r="E30" s="8" t="s">
        <v>89</v>
      </c>
      <c r="F30" s="8" t="s">
        <v>90</v>
      </c>
      <c r="G30" s="8">
        <v>1</v>
      </c>
      <c r="H30" s="8">
        <v>126</v>
      </c>
      <c r="I30" s="8">
        <v>98.5</v>
      </c>
      <c r="J30" s="8">
        <v>224.5</v>
      </c>
      <c r="K30" s="8"/>
      <c r="L30" s="21">
        <v>29.9333333333333</v>
      </c>
      <c r="M30" s="22">
        <v>84</v>
      </c>
      <c r="N30" s="22">
        <v>50.4</v>
      </c>
      <c r="O30" s="23">
        <f t="shared" ref="O30:O35" si="2">L30+N30</f>
        <v>80.3333333333333</v>
      </c>
      <c r="P30" s="24">
        <f t="array" ref="P30">SUMPRODUCT(($F$5:$F$176=F30)*($O$5:$O$176&gt;O30))+1</f>
        <v>1</v>
      </c>
    </row>
    <row r="31" s="1" customFormat="1" ht="26" customHeight="1" spans="1:16">
      <c r="A31" s="8">
        <v>27</v>
      </c>
      <c r="B31" s="8" t="s">
        <v>91</v>
      </c>
      <c r="C31" s="8" t="s">
        <v>92</v>
      </c>
      <c r="D31" s="8" t="s">
        <v>88</v>
      </c>
      <c r="E31" s="8" t="s">
        <v>89</v>
      </c>
      <c r="F31" s="8" t="s">
        <v>90</v>
      </c>
      <c r="G31" s="8">
        <v>1</v>
      </c>
      <c r="H31" s="8">
        <v>119</v>
      </c>
      <c r="I31" s="8">
        <v>98</v>
      </c>
      <c r="J31" s="8">
        <v>217</v>
      </c>
      <c r="K31" s="8"/>
      <c r="L31" s="21">
        <v>28.9333333333333</v>
      </c>
      <c r="M31" s="22">
        <v>85</v>
      </c>
      <c r="N31" s="22">
        <v>51</v>
      </c>
      <c r="O31" s="23">
        <f t="shared" si="2"/>
        <v>79.9333333333333</v>
      </c>
      <c r="P31" s="24">
        <f t="array" ref="P31">SUMPRODUCT(($F$5:$F$176=F31)*($O$5:$O$176&gt;O31))+1</f>
        <v>2</v>
      </c>
    </row>
    <row r="32" s="1" customFormat="1" ht="26" customHeight="1" spans="1:16">
      <c r="A32" s="8">
        <v>28</v>
      </c>
      <c r="B32" s="8" t="s">
        <v>93</v>
      </c>
      <c r="C32" s="8" t="s">
        <v>94</v>
      </c>
      <c r="D32" s="8" t="s">
        <v>88</v>
      </c>
      <c r="E32" s="8" t="s">
        <v>89</v>
      </c>
      <c r="F32" s="8" t="s">
        <v>90</v>
      </c>
      <c r="G32" s="8">
        <v>1</v>
      </c>
      <c r="H32" s="8">
        <v>115</v>
      </c>
      <c r="I32" s="8">
        <v>102.5</v>
      </c>
      <c r="J32" s="8">
        <v>217.5</v>
      </c>
      <c r="K32" s="8"/>
      <c r="L32" s="21">
        <v>29</v>
      </c>
      <c r="M32" s="22">
        <v>84.8</v>
      </c>
      <c r="N32" s="22">
        <v>50.88</v>
      </c>
      <c r="O32" s="23">
        <f t="shared" si="2"/>
        <v>79.88</v>
      </c>
      <c r="P32" s="24">
        <f t="array" ref="P32">SUMPRODUCT(($F$5:$F$176=F32)*($O$5:$O$176&gt;O32))+1</f>
        <v>3</v>
      </c>
    </row>
    <row r="33" s="1" customFormat="1" ht="26" customHeight="1" spans="1:16">
      <c r="A33" s="8">
        <v>29</v>
      </c>
      <c r="B33" s="8" t="s">
        <v>95</v>
      </c>
      <c r="C33" s="8" t="s">
        <v>96</v>
      </c>
      <c r="D33" s="8" t="s">
        <v>97</v>
      </c>
      <c r="E33" s="8" t="s">
        <v>98</v>
      </c>
      <c r="F33" s="8" t="s">
        <v>99</v>
      </c>
      <c r="G33" s="8">
        <v>1</v>
      </c>
      <c r="H33" s="8">
        <v>116.5</v>
      </c>
      <c r="I33" s="8">
        <v>97</v>
      </c>
      <c r="J33" s="8">
        <v>213.5</v>
      </c>
      <c r="K33" s="8"/>
      <c r="L33" s="21">
        <v>28.4666666666667</v>
      </c>
      <c r="M33" s="22">
        <v>84.4</v>
      </c>
      <c r="N33" s="22">
        <v>50.64</v>
      </c>
      <c r="O33" s="23">
        <f t="shared" si="2"/>
        <v>79.1066666666667</v>
      </c>
      <c r="P33" s="24">
        <f t="array" ref="P33">SUMPRODUCT(($F$5:$F$176=F33)*($O$5:$O$176&gt;O33))+1</f>
        <v>1</v>
      </c>
    </row>
    <row r="34" s="1" customFormat="1" ht="26" customHeight="1" spans="1:16">
      <c r="A34" s="8">
        <v>30</v>
      </c>
      <c r="B34" s="8" t="s">
        <v>100</v>
      </c>
      <c r="C34" s="8" t="s">
        <v>101</v>
      </c>
      <c r="D34" s="8" t="s">
        <v>97</v>
      </c>
      <c r="E34" s="8" t="s">
        <v>98</v>
      </c>
      <c r="F34" s="25" t="s">
        <v>99</v>
      </c>
      <c r="G34" s="8">
        <v>1</v>
      </c>
      <c r="H34" s="8">
        <v>97</v>
      </c>
      <c r="I34" s="8">
        <v>108.5</v>
      </c>
      <c r="J34" s="8">
        <v>205.5</v>
      </c>
      <c r="K34" s="8"/>
      <c r="L34" s="21">
        <v>27.4</v>
      </c>
      <c r="M34" s="22">
        <v>83.4</v>
      </c>
      <c r="N34" s="22">
        <v>50.04</v>
      </c>
      <c r="O34" s="23">
        <f t="shared" si="2"/>
        <v>77.44</v>
      </c>
      <c r="P34" s="24">
        <f t="array" ref="P34">SUMPRODUCT(($F$5:$F$176=F34)*($O$5:$O$176&gt;O34))+1</f>
        <v>2</v>
      </c>
    </row>
    <row r="35" s="1" customFormat="1" ht="26" customHeight="1" spans="1:16">
      <c r="A35" s="8">
        <v>31</v>
      </c>
      <c r="B35" s="8" t="s">
        <v>102</v>
      </c>
      <c r="C35" s="8" t="s">
        <v>103</v>
      </c>
      <c r="D35" s="8" t="s">
        <v>97</v>
      </c>
      <c r="E35" s="8" t="s">
        <v>98</v>
      </c>
      <c r="F35" s="8" t="s">
        <v>99</v>
      </c>
      <c r="G35" s="8">
        <v>1</v>
      </c>
      <c r="H35" s="8">
        <v>113</v>
      </c>
      <c r="I35" s="8">
        <v>91</v>
      </c>
      <c r="J35" s="8">
        <v>204</v>
      </c>
      <c r="K35" s="8"/>
      <c r="L35" s="21">
        <v>27.2</v>
      </c>
      <c r="M35" s="22">
        <v>83.4</v>
      </c>
      <c r="N35" s="22">
        <v>50.04</v>
      </c>
      <c r="O35" s="23">
        <f t="shared" si="2"/>
        <v>77.24</v>
      </c>
      <c r="P35" s="24">
        <f t="array" ref="P35">SUMPRODUCT(($F$5:$F$176=F35)*($O$5:$O$176&gt;O35))+1</f>
        <v>3</v>
      </c>
    </row>
    <row r="36" s="1" customFormat="1" ht="26" customHeight="1" spans="1:16">
      <c r="A36" s="8">
        <v>32</v>
      </c>
      <c r="B36" s="8" t="s">
        <v>104</v>
      </c>
      <c r="C36" s="8" t="s">
        <v>105</v>
      </c>
      <c r="D36" s="8" t="s">
        <v>106</v>
      </c>
      <c r="E36" s="8" t="s">
        <v>107</v>
      </c>
      <c r="F36" s="8" t="s">
        <v>108</v>
      </c>
      <c r="G36" s="8">
        <v>1</v>
      </c>
      <c r="H36" s="8">
        <v>109</v>
      </c>
      <c r="I36" s="8">
        <v>75.5</v>
      </c>
      <c r="J36" s="8">
        <v>184.5</v>
      </c>
      <c r="K36" s="8"/>
      <c r="L36" s="21">
        <v>24.6</v>
      </c>
      <c r="M36" s="22">
        <v>86</v>
      </c>
      <c r="N36" s="22">
        <v>51.6</v>
      </c>
      <c r="O36" s="23">
        <v>76.2</v>
      </c>
      <c r="P36" s="24">
        <v>1</v>
      </c>
    </row>
    <row r="37" s="1" customFormat="1" ht="26" customHeight="1" spans="1:16">
      <c r="A37" s="8">
        <v>33</v>
      </c>
      <c r="B37" s="8" t="s">
        <v>109</v>
      </c>
      <c r="C37" s="8" t="s">
        <v>110</v>
      </c>
      <c r="D37" s="8" t="s">
        <v>106</v>
      </c>
      <c r="E37" s="8" t="s">
        <v>107</v>
      </c>
      <c r="F37" s="8" t="s">
        <v>108</v>
      </c>
      <c r="G37" s="8">
        <v>1</v>
      </c>
      <c r="H37" s="8">
        <v>110.5</v>
      </c>
      <c r="I37" s="8">
        <v>65</v>
      </c>
      <c r="J37" s="8">
        <v>175.5</v>
      </c>
      <c r="K37" s="8"/>
      <c r="L37" s="21">
        <v>23.4</v>
      </c>
      <c r="M37" s="22">
        <v>86.4</v>
      </c>
      <c r="N37" s="22">
        <v>51.84</v>
      </c>
      <c r="O37" s="23">
        <v>75.24</v>
      </c>
      <c r="P37" s="24">
        <v>2</v>
      </c>
    </row>
    <row r="38" s="1" customFormat="1" ht="26" customHeight="1" spans="1:16">
      <c r="A38" s="8">
        <v>34</v>
      </c>
      <c r="B38" s="8" t="s">
        <v>111</v>
      </c>
      <c r="C38" s="8" t="s">
        <v>112</v>
      </c>
      <c r="D38" s="8" t="s">
        <v>106</v>
      </c>
      <c r="E38" s="8" t="s">
        <v>107</v>
      </c>
      <c r="F38" s="8" t="s">
        <v>108</v>
      </c>
      <c r="G38" s="8">
        <v>1</v>
      </c>
      <c r="H38" s="8">
        <v>88.5</v>
      </c>
      <c r="I38" s="8">
        <v>78.5</v>
      </c>
      <c r="J38" s="8">
        <v>167</v>
      </c>
      <c r="K38" s="8"/>
      <c r="L38" s="21">
        <v>22.2666666666667</v>
      </c>
      <c r="M38" s="22" t="s">
        <v>42</v>
      </c>
      <c r="N38" s="22" t="s">
        <v>42</v>
      </c>
      <c r="O38" s="23">
        <v>22.267</v>
      </c>
      <c r="P38" s="24">
        <v>3</v>
      </c>
    </row>
    <row r="39" s="1" customFormat="1" ht="26" customHeight="1" spans="1:16">
      <c r="A39" s="8">
        <v>35</v>
      </c>
      <c r="B39" s="8" t="s">
        <v>113</v>
      </c>
      <c r="C39" s="8" t="s">
        <v>114</v>
      </c>
      <c r="D39" s="8" t="s">
        <v>115</v>
      </c>
      <c r="E39" s="8" t="s">
        <v>107</v>
      </c>
      <c r="F39" s="8" t="s">
        <v>116</v>
      </c>
      <c r="G39" s="8">
        <v>1</v>
      </c>
      <c r="H39" s="8">
        <v>109</v>
      </c>
      <c r="I39" s="8">
        <v>89</v>
      </c>
      <c r="J39" s="8">
        <v>198</v>
      </c>
      <c r="K39" s="8"/>
      <c r="L39" s="21">
        <v>26.4</v>
      </c>
      <c r="M39" s="22">
        <v>84.2</v>
      </c>
      <c r="N39" s="22">
        <v>50.52</v>
      </c>
      <c r="O39" s="23">
        <v>76.92</v>
      </c>
      <c r="P39" s="24">
        <v>1</v>
      </c>
    </row>
    <row r="40" s="1" customFormat="1" ht="26" customHeight="1" spans="1:16">
      <c r="A40" s="8">
        <v>36</v>
      </c>
      <c r="B40" s="8" t="s">
        <v>117</v>
      </c>
      <c r="C40" s="8" t="s">
        <v>118</v>
      </c>
      <c r="D40" s="8" t="s">
        <v>115</v>
      </c>
      <c r="E40" s="8" t="s">
        <v>107</v>
      </c>
      <c r="F40" s="8" t="s">
        <v>116</v>
      </c>
      <c r="G40" s="8">
        <v>1</v>
      </c>
      <c r="H40" s="8">
        <v>107.5</v>
      </c>
      <c r="I40" s="8">
        <v>82</v>
      </c>
      <c r="J40" s="8">
        <v>189.5</v>
      </c>
      <c r="K40" s="8"/>
      <c r="L40" s="21">
        <v>25.2666666666667</v>
      </c>
      <c r="M40" s="22">
        <v>85.2</v>
      </c>
      <c r="N40" s="22">
        <v>51.12</v>
      </c>
      <c r="O40" s="23">
        <v>76.3866666666667</v>
      </c>
      <c r="P40" s="24">
        <v>2</v>
      </c>
    </row>
    <row r="41" s="1" customFormat="1" ht="26" customHeight="1" spans="1:16">
      <c r="A41" s="8">
        <v>37</v>
      </c>
      <c r="B41" s="8" t="s">
        <v>119</v>
      </c>
      <c r="C41" s="8" t="s">
        <v>120</v>
      </c>
      <c r="D41" s="8" t="s">
        <v>115</v>
      </c>
      <c r="E41" s="8" t="s">
        <v>107</v>
      </c>
      <c r="F41" s="8" t="s">
        <v>116</v>
      </c>
      <c r="G41" s="8">
        <v>1</v>
      </c>
      <c r="H41" s="8">
        <v>99.5</v>
      </c>
      <c r="I41" s="8">
        <v>92</v>
      </c>
      <c r="J41" s="8">
        <v>191.5</v>
      </c>
      <c r="K41" s="8"/>
      <c r="L41" s="21">
        <v>25.5333333333333</v>
      </c>
      <c r="M41" s="22">
        <v>83.8</v>
      </c>
      <c r="N41" s="22">
        <v>50.28</v>
      </c>
      <c r="O41" s="23">
        <v>75.8133333333333</v>
      </c>
      <c r="P41" s="24">
        <v>3</v>
      </c>
    </row>
    <row r="42" s="1" customFormat="1" ht="26" customHeight="1" spans="1:16">
      <c r="A42" s="8">
        <v>38</v>
      </c>
      <c r="B42" s="8" t="s">
        <v>121</v>
      </c>
      <c r="C42" s="8" t="s">
        <v>122</v>
      </c>
      <c r="D42" s="8" t="s">
        <v>123</v>
      </c>
      <c r="E42" s="8" t="s">
        <v>107</v>
      </c>
      <c r="F42" s="8" t="s">
        <v>124</v>
      </c>
      <c r="G42" s="8">
        <v>1</v>
      </c>
      <c r="H42" s="8">
        <v>108.5</v>
      </c>
      <c r="I42" s="8">
        <v>95</v>
      </c>
      <c r="J42" s="8">
        <v>203.5</v>
      </c>
      <c r="K42" s="8"/>
      <c r="L42" s="21">
        <v>27.1333333333333</v>
      </c>
      <c r="M42" s="22">
        <v>85.8</v>
      </c>
      <c r="N42" s="22">
        <v>51.48</v>
      </c>
      <c r="O42" s="23">
        <v>78.6133333333333</v>
      </c>
      <c r="P42" s="24">
        <v>1</v>
      </c>
    </row>
    <row r="43" s="1" customFormat="1" ht="26" customHeight="1" spans="1:16">
      <c r="A43" s="8">
        <v>39</v>
      </c>
      <c r="B43" s="8" t="s">
        <v>125</v>
      </c>
      <c r="C43" s="8" t="s">
        <v>126</v>
      </c>
      <c r="D43" s="8" t="s">
        <v>123</v>
      </c>
      <c r="E43" s="8" t="s">
        <v>107</v>
      </c>
      <c r="F43" s="8" t="s">
        <v>124</v>
      </c>
      <c r="G43" s="8">
        <v>1</v>
      </c>
      <c r="H43" s="8">
        <v>108</v>
      </c>
      <c r="I43" s="8">
        <v>87</v>
      </c>
      <c r="J43" s="8">
        <v>195</v>
      </c>
      <c r="K43" s="8"/>
      <c r="L43" s="21">
        <v>26</v>
      </c>
      <c r="M43" s="22">
        <v>85.2</v>
      </c>
      <c r="N43" s="22">
        <v>51.12</v>
      </c>
      <c r="O43" s="23">
        <v>77.12</v>
      </c>
      <c r="P43" s="24">
        <v>2</v>
      </c>
    </row>
    <row r="44" s="1" customFormat="1" ht="26" customHeight="1" spans="1:16">
      <c r="A44" s="8">
        <v>40</v>
      </c>
      <c r="B44" s="8" t="s">
        <v>127</v>
      </c>
      <c r="C44" s="8" t="s">
        <v>128</v>
      </c>
      <c r="D44" s="8" t="s">
        <v>123</v>
      </c>
      <c r="E44" s="8" t="s">
        <v>107</v>
      </c>
      <c r="F44" s="8" t="s">
        <v>124</v>
      </c>
      <c r="G44" s="8">
        <v>1</v>
      </c>
      <c r="H44" s="8">
        <v>104</v>
      </c>
      <c r="I44" s="8">
        <v>89</v>
      </c>
      <c r="J44" s="8">
        <v>193</v>
      </c>
      <c r="K44" s="8"/>
      <c r="L44" s="21">
        <v>25.7333333333333</v>
      </c>
      <c r="M44" s="22">
        <v>85.2</v>
      </c>
      <c r="N44" s="22">
        <v>51.12</v>
      </c>
      <c r="O44" s="23">
        <v>76.8533333333333</v>
      </c>
      <c r="P44" s="24">
        <v>3</v>
      </c>
    </row>
    <row r="45" s="1" customFormat="1" ht="26" customHeight="1" spans="1:16">
      <c r="A45" s="8">
        <v>41</v>
      </c>
      <c r="B45" s="8" t="s">
        <v>129</v>
      </c>
      <c r="C45" s="8" t="s">
        <v>130</v>
      </c>
      <c r="D45" s="8" t="s">
        <v>131</v>
      </c>
      <c r="E45" s="8" t="s">
        <v>107</v>
      </c>
      <c r="F45" s="8" t="s">
        <v>132</v>
      </c>
      <c r="G45" s="8">
        <v>1</v>
      </c>
      <c r="H45" s="8">
        <v>118.5</v>
      </c>
      <c r="I45" s="8">
        <v>65.5</v>
      </c>
      <c r="J45" s="8">
        <v>184</v>
      </c>
      <c r="K45" s="8"/>
      <c r="L45" s="21">
        <v>24.5333333333333</v>
      </c>
      <c r="M45" s="22">
        <v>83</v>
      </c>
      <c r="N45" s="22">
        <v>49.8</v>
      </c>
      <c r="O45" s="23">
        <v>74.3333333333333</v>
      </c>
      <c r="P45" s="24">
        <v>1</v>
      </c>
    </row>
    <row r="46" s="1" customFormat="1" ht="26" customHeight="1" spans="1:16">
      <c r="A46" s="8">
        <v>42</v>
      </c>
      <c r="B46" s="8" t="s">
        <v>133</v>
      </c>
      <c r="C46" s="8" t="s">
        <v>134</v>
      </c>
      <c r="D46" s="8" t="s">
        <v>131</v>
      </c>
      <c r="E46" s="8" t="s">
        <v>107</v>
      </c>
      <c r="F46" s="8" t="s">
        <v>132</v>
      </c>
      <c r="G46" s="8">
        <v>1</v>
      </c>
      <c r="H46" s="8">
        <v>120.5</v>
      </c>
      <c r="I46" s="8">
        <v>96</v>
      </c>
      <c r="J46" s="8">
        <v>216.5</v>
      </c>
      <c r="K46" s="8"/>
      <c r="L46" s="21">
        <v>28.8666666666667</v>
      </c>
      <c r="M46" s="22" t="s">
        <v>42</v>
      </c>
      <c r="N46" s="22" t="s">
        <v>42</v>
      </c>
      <c r="O46" s="23">
        <v>28.8666666666667</v>
      </c>
      <c r="P46" s="24">
        <v>2</v>
      </c>
    </row>
    <row r="47" s="1" customFormat="1" ht="26" customHeight="1" spans="1:16">
      <c r="A47" s="8">
        <v>43</v>
      </c>
      <c r="B47" s="8" t="s">
        <v>135</v>
      </c>
      <c r="C47" s="8" t="s">
        <v>136</v>
      </c>
      <c r="D47" s="8" t="s">
        <v>131</v>
      </c>
      <c r="E47" s="8" t="s">
        <v>107</v>
      </c>
      <c r="F47" s="8" t="s">
        <v>132</v>
      </c>
      <c r="G47" s="8">
        <v>1</v>
      </c>
      <c r="H47" s="8">
        <v>100</v>
      </c>
      <c r="I47" s="8">
        <v>85</v>
      </c>
      <c r="J47" s="8">
        <v>185</v>
      </c>
      <c r="K47" s="8"/>
      <c r="L47" s="21">
        <v>24.6666666666667</v>
      </c>
      <c r="M47" s="22" t="s">
        <v>42</v>
      </c>
      <c r="N47" s="22" t="s">
        <v>42</v>
      </c>
      <c r="O47" s="23">
        <v>24.6666666666667</v>
      </c>
      <c r="P47" s="24">
        <v>3</v>
      </c>
    </row>
    <row r="48" s="1" customFormat="1" ht="26" customHeight="1" spans="1:16">
      <c r="A48" s="8">
        <v>44</v>
      </c>
      <c r="B48" s="8" t="s">
        <v>137</v>
      </c>
      <c r="C48" s="8" t="s">
        <v>138</v>
      </c>
      <c r="D48" s="8" t="s">
        <v>139</v>
      </c>
      <c r="E48" s="8" t="s">
        <v>107</v>
      </c>
      <c r="F48" s="8" t="s">
        <v>140</v>
      </c>
      <c r="G48" s="8">
        <v>1</v>
      </c>
      <c r="H48" s="8">
        <v>108.5</v>
      </c>
      <c r="I48" s="8">
        <v>79.5</v>
      </c>
      <c r="J48" s="8">
        <v>188</v>
      </c>
      <c r="K48" s="8"/>
      <c r="L48" s="21">
        <v>25.0666666666667</v>
      </c>
      <c r="M48" s="22">
        <v>86</v>
      </c>
      <c r="N48" s="22">
        <v>51.6</v>
      </c>
      <c r="O48" s="23">
        <f t="shared" ref="O48:O54" si="3">L48+N48</f>
        <v>76.6666666666667</v>
      </c>
      <c r="P48" s="24">
        <f t="array" ref="P48">SUMPRODUCT(($F$5:$F$176=F48)*($O$5:$O$176&gt;O48))+1</f>
        <v>1</v>
      </c>
    </row>
    <row r="49" s="1" customFormat="1" ht="26" customHeight="1" spans="1:16">
      <c r="A49" s="8">
        <v>45</v>
      </c>
      <c r="B49" s="8" t="s">
        <v>141</v>
      </c>
      <c r="C49" s="8" t="s">
        <v>142</v>
      </c>
      <c r="D49" s="8" t="s">
        <v>139</v>
      </c>
      <c r="E49" s="8" t="s">
        <v>107</v>
      </c>
      <c r="F49" s="8" t="s">
        <v>140</v>
      </c>
      <c r="G49" s="8">
        <v>1</v>
      </c>
      <c r="H49" s="8">
        <v>95</v>
      </c>
      <c r="I49" s="8">
        <v>80.5</v>
      </c>
      <c r="J49" s="8">
        <v>175.5</v>
      </c>
      <c r="K49" s="8">
        <v>5</v>
      </c>
      <c r="L49" s="21">
        <v>25.4</v>
      </c>
      <c r="M49" s="22">
        <v>84.8</v>
      </c>
      <c r="N49" s="22">
        <v>50.88</v>
      </c>
      <c r="O49" s="23">
        <f t="shared" si="3"/>
        <v>76.28</v>
      </c>
      <c r="P49" s="24">
        <f t="array" ref="P49">SUMPRODUCT(($F$5:$F$176=F49)*($O$5:$O$176&gt;O49))+1</f>
        <v>2</v>
      </c>
    </row>
    <row r="50" s="1" customFormat="1" ht="26" customHeight="1" spans="1:16">
      <c r="A50" s="8">
        <v>46</v>
      </c>
      <c r="B50" s="8" t="s">
        <v>143</v>
      </c>
      <c r="C50" s="8" t="s">
        <v>144</v>
      </c>
      <c r="D50" s="8" t="s">
        <v>139</v>
      </c>
      <c r="E50" s="8" t="s">
        <v>107</v>
      </c>
      <c r="F50" s="8" t="s">
        <v>140</v>
      </c>
      <c r="G50" s="8">
        <v>1</v>
      </c>
      <c r="H50" s="8">
        <v>85</v>
      </c>
      <c r="I50" s="8">
        <v>107</v>
      </c>
      <c r="J50" s="8">
        <v>192</v>
      </c>
      <c r="K50" s="8"/>
      <c r="L50" s="21">
        <v>25.6</v>
      </c>
      <c r="M50" s="22">
        <v>83</v>
      </c>
      <c r="N50" s="22">
        <v>49.8</v>
      </c>
      <c r="O50" s="23">
        <f t="shared" si="3"/>
        <v>75.4</v>
      </c>
      <c r="P50" s="24">
        <f t="array" ref="P50">SUMPRODUCT(($F$5:$F$176=F50)*($O$5:$O$176&gt;O50))+1</f>
        <v>3</v>
      </c>
    </row>
    <row r="51" s="1" customFormat="1" ht="26" customHeight="1" spans="1:16">
      <c r="A51" s="8">
        <v>47</v>
      </c>
      <c r="B51" s="8" t="s">
        <v>145</v>
      </c>
      <c r="C51" s="8" t="s">
        <v>146</v>
      </c>
      <c r="D51" s="8" t="s">
        <v>139</v>
      </c>
      <c r="E51" s="8" t="s">
        <v>107</v>
      </c>
      <c r="F51" s="8" t="s">
        <v>140</v>
      </c>
      <c r="G51" s="8">
        <v>1</v>
      </c>
      <c r="H51" s="8">
        <v>105</v>
      </c>
      <c r="I51" s="8">
        <v>83</v>
      </c>
      <c r="J51" s="8">
        <v>188</v>
      </c>
      <c r="K51" s="8"/>
      <c r="L51" s="21">
        <v>25.0666666666667</v>
      </c>
      <c r="M51" s="22">
        <v>82.6</v>
      </c>
      <c r="N51" s="22">
        <v>49.56</v>
      </c>
      <c r="O51" s="23">
        <f t="shared" si="3"/>
        <v>74.6266666666667</v>
      </c>
      <c r="P51" s="24">
        <f t="array" ref="P51">SUMPRODUCT(($F$5:$F$176=F51)*($O$5:$O$176&gt;O51))+1</f>
        <v>4</v>
      </c>
    </row>
    <row r="52" s="1" customFormat="1" ht="26" customHeight="1" spans="1:16">
      <c r="A52" s="8">
        <v>48</v>
      </c>
      <c r="B52" s="8" t="s">
        <v>147</v>
      </c>
      <c r="C52" s="8" t="s">
        <v>148</v>
      </c>
      <c r="D52" s="8" t="s">
        <v>139</v>
      </c>
      <c r="E52" s="8" t="s">
        <v>107</v>
      </c>
      <c r="F52" s="8" t="s">
        <v>140</v>
      </c>
      <c r="G52" s="8">
        <v>1</v>
      </c>
      <c r="H52" s="8">
        <v>92.5</v>
      </c>
      <c r="I52" s="8">
        <v>95.5</v>
      </c>
      <c r="J52" s="8">
        <v>188</v>
      </c>
      <c r="K52" s="8"/>
      <c r="L52" s="21">
        <v>25.0666666666667</v>
      </c>
      <c r="M52" s="22">
        <v>81.4</v>
      </c>
      <c r="N52" s="22">
        <v>48.84</v>
      </c>
      <c r="O52" s="23">
        <f t="shared" si="3"/>
        <v>73.9066666666667</v>
      </c>
      <c r="P52" s="24">
        <f t="array" ref="P52">SUMPRODUCT(($F$5:$F$176=F52)*($O$5:$O$176&gt;O52))+1</f>
        <v>5</v>
      </c>
    </row>
    <row r="53" s="1" customFormat="1" ht="26" customHeight="1" spans="1:16">
      <c r="A53" s="8">
        <v>49</v>
      </c>
      <c r="B53" s="8" t="s">
        <v>149</v>
      </c>
      <c r="C53" s="8" t="s">
        <v>150</v>
      </c>
      <c r="D53" s="8" t="s">
        <v>151</v>
      </c>
      <c r="E53" s="8" t="s">
        <v>107</v>
      </c>
      <c r="F53" s="8" t="s">
        <v>152</v>
      </c>
      <c r="G53" s="8">
        <v>1</v>
      </c>
      <c r="H53" s="8">
        <v>68</v>
      </c>
      <c r="I53" s="8">
        <v>67.5</v>
      </c>
      <c r="J53" s="8">
        <v>135.5</v>
      </c>
      <c r="K53" s="8"/>
      <c r="L53" s="21">
        <v>18.0666666666667</v>
      </c>
      <c r="M53" s="22">
        <v>82.8</v>
      </c>
      <c r="N53" s="22">
        <v>49.68</v>
      </c>
      <c r="O53" s="23">
        <f t="shared" si="3"/>
        <v>67.7466666666667</v>
      </c>
      <c r="P53" s="24">
        <f t="array" ref="P53">SUMPRODUCT(($F$5:$F$176=F53)*($O$5:$O$176&gt;O53))+1</f>
        <v>1</v>
      </c>
    </row>
    <row r="54" s="1" customFormat="1" ht="26" customHeight="1" spans="1:16">
      <c r="A54" s="8">
        <v>50</v>
      </c>
      <c r="B54" s="8" t="s">
        <v>153</v>
      </c>
      <c r="C54" s="8" t="s">
        <v>154</v>
      </c>
      <c r="D54" s="8" t="s">
        <v>151</v>
      </c>
      <c r="E54" s="8" t="s">
        <v>107</v>
      </c>
      <c r="F54" s="8" t="s">
        <v>152</v>
      </c>
      <c r="G54" s="8">
        <v>1</v>
      </c>
      <c r="H54" s="8">
        <v>78</v>
      </c>
      <c r="I54" s="8">
        <v>47.5</v>
      </c>
      <c r="J54" s="8">
        <v>125.5</v>
      </c>
      <c r="K54" s="8"/>
      <c r="L54" s="21">
        <v>16.7333333333333</v>
      </c>
      <c r="M54" s="22">
        <v>76.8</v>
      </c>
      <c r="N54" s="22">
        <v>46.08</v>
      </c>
      <c r="O54" s="23">
        <f t="shared" si="3"/>
        <v>62.8133333333333</v>
      </c>
      <c r="P54" s="24">
        <f t="array" ref="P54">SUMPRODUCT(($F$5:$F$176=F54)*($O$5:$O$176&gt;O54))+1</f>
        <v>2</v>
      </c>
    </row>
    <row r="55" s="1" customFormat="1" ht="26" customHeight="1" spans="1:16">
      <c r="A55" s="8">
        <v>51</v>
      </c>
      <c r="B55" s="8" t="s">
        <v>155</v>
      </c>
      <c r="C55" s="8" t="s">
        <v>156</v>
      </c>
      <c r="D55" s="8" t="s">
        <v>151</v>
      </c>
      <c r="E55" s="8" t="s">
        <v>107</v>
      </c>
      <c r="F55" s="8" t="s">
        <v>152</v>
      </c>
      <c r="G55" s="8">
        <v>1</v>
      </c>
      <c r="H55" s="8">
        <v>64.5</v>
      </c>
      <c r="I55" s="8">
        <v>65.5</v>
      </c>
      <c r="J55" s="8">
        <v>130</v>
      </c>
      <c r="K55" s="8"/>
      <c r="L55" s="21">
        <v>17.3333333333333</v>
      </c>
      <c r="M55" s="22" t="s">
        <v>42</v>
      </c>
      <c r="N55" s="22" t="s">
        <v>42</v>
      </c>
      <c r="O55" s="21">
        <v>17.3333333333333</v>
      </c>
      <c r="P55" s="24">
        <f t="array" ref="P55">SUMPRODUCT(($F$5:$F$176=F55)*($O$5:$O$176&gt;O55))+1</f>
        <v>3</v>
      </c>
    </row>
    <row r="56" s="1" customFormat="1" ht="26" customHeight="1" spans="1:16">
      <c r="A56" s="8">
        <v>52</v>
      </c>
      <c r="B56" s="8" t="s">
        <v>157</v>
      </c>
      <c r="C56" s="8" t="s">
        <v>158</v>
      </c>
      <c r="D56" s="8" t="s">
        <v>159</v>
      </c>
      <c r="E56" s="8" t="s">
        <v>160</v>
      </c>
      <c r="F56" s="8" t="s">
        <v>161</v>
      </c>
      <c r="G56" s="8">
        <v>1</v>
      </c>
      <c r="H56" s="8">
        <v>108</v>
      </c>
      <c r="I56" s="8">
        <v>84.5</v>
      </c>
      <c r="J56" s="8">
        <v>192.5</v>
      </c>
      <c r="K56" s="8"/>
      <c r="L56" s="21">
        <v>25.6666666666667</v>
      </c>
      <c r="M56" s="22">
        <v>85.2</v>
      </c>
      <c r="N56" s="22">
        <v>51.12</v>
      </c>
      <c r="O56" s="23">
        <v>76.7866666666667</v>
      </c>
      <c r="P56" s="24">
        <v>1</v>
      </c>
    </row>
    <row r="57" s="1" customFormat="1" ht="26" customHeight="1" spans="1:16">
      <c r="A57" s="8">
        <v>53</v>
      </c>
      <c r="B57" s="8" t="s">
        <v>162</v>
      </c>
      <c r="C57" s="8" t="s">
        <v>163</v>
      </c>
      <c r="D57" s="8" t="s">
        <v>159</v>
      </c>
      <c r="E57" s="8" t="s">
        <v>160</v>
      </c>
      <c r="F57" s="8" t="s">
        <v>161</v>
      </c>
      <c r="G57" s="8">
        <v>1</v>
      </c>
      <c r="H57" s="8">
        <v>91</v>
      </c>
      <c r="I57" s="8">
        <v>83</v>
      </c>
      <c r="J57" s="8">
        <v>174</v>
      </c>
      <c r="K57" s="8"/>
      <c r="L57" s="21">
        <v>23.2</v>
      </c>
      <c r="M57" s="22">
        <v>83.8</v>
      </c>
      <c r="N57" s="22">
        <v>50.28</v>
      </c>
      <c r="O57" s="23">
        <v>73.48</v>
      </c>
      <c r="P57" s="24">
        <v>2</v>
      </c>
    </row>
    <row r="58" s="1" customFormat="1" ht="26" customHeight="1" spans="1:16">
      <c r="A58" s="8">
        <v>54</v>
      </c>
      <c r="B58" s="8" t="s">
        <v>164</v>
      </c>
      <c r="C58" s="8" t="s">
        <v>165</v>
      </c>
      <c r="D58" s="8" t="s">
        <v>159</v>
      </c>
      <c r="E58" s="8" t="s">
        <v>160</v>
      </c>
      <c r="F58" s="8" t="s">
        <v>161</v>
      </c>
      <c r="G58" s="8">
        <v>1</v>
      </c>
      <c r="H58" s="8">
        <v>95</v>
      </c>
      <c r="I58" s="8">
        <v>75</v>
      </c>
      <c r="J58" s="8">
        <v>170</v>
      </c>
      <c r="K58" s="8"/>
      <c r="L58" s="21">
        <v>22.6666666666667</v>
      </c>
      <c r="M58" s="22">
        <v>84.6</v>
      </c>
      <c r="N58" s="22">
        <v>50.76</v>
      </c>
      <c r="O58" s="23">
        <v>73.4266666666667</v>
      </c>
      <c r="P58" s="24">
        <v>3</v>
      </c>
    </row>
    <row r="59" s="1" customFormat="1" ht="26" customHeight="1" spans="1:16">
      <c r="A59" s="8">
        <v>55</v>
      </c>
      <c r="B59" s="8" t="s">
        <v>166</v>
      </c>
      <c r="C59" s="8" t="s">
        <v>167</v>
      </c>
      <c r="D59" s="8" t="s">
        <v>168</v>
      </c>
      <c r="E59" s="8" t="s">
        <v>107</v>
      </c>
      <c r="F59" s="8" t="s">
        <v>169</v>
      </c>
      <c r="G59" s="8">
        <v>1</v>
      </c>
      <c r="H59" s="8">
        <v>118.5</v>
      </c>
      <c r="I59" s="8">
        <v>118</v>
      </c>
      <c r="J59" s="8">
        <v>236.5</v>
      </c>
      <c r="K59" s="8"/>
      <c r="L59" s="21">
        <v>31.5333333333333</v>
      </c>
      <c r="M59" s="22">
        <v>84.8</v>
      </c>
      <c r="N59" s="22">
        <v>50.88</v>
      </c>
      <c r="O59" s="23">
        <v>82.4133333333333</v>
      </c>
      <c r="P59" s="24">
        <v>1</v>
      </c>
    </row>
    <row r="60" s="1" customFormat="1" ht="26" customHeight="1" spans="1:16">
      <c r="A60" s="8">
        <v>56</v>
      </c>
      <c r="B60" s="8" t="s">
        <v>170</v>
      </c>
      <c r="C60" s="8" t="s">
        <v>171</v>
      </c>
      <c r="D60" s="8" t="s">
        <v>168</v>
      </c>
      <c r="E60" s="8" t="s">
        <v>107</v>
      </c>
      <c r="F60" s="8" t="s">
        <v>169</v>
      </c>
      <c r="G60" s="8">
        <v>1</v>
      </c>
      <c r="H60" s="8">
        <v>112</v>
      </c>
      <c r="I60" s="8">
        <v>93.5</v>
      </c>
      <c r="J60" s="8">
        <v>205.5</v>
      </c>
      <c r="K60" s="8"/>
      <c r="L60" s="21">
        <v>27.4</v>
      </c>
      <c r="M60" s="22">
        <v>80.2</v>
      </c>
      <c r="N60" s="22">
        <v>48.12</v>
      </c>
      <c r="O60" s="23">
        <v>75.52</v>
      </c>
      <c r="P60" s="24">
        <v>2</v>
      </c>
    </row>
    <row r="61" s="1" customFormat="1" ht="26" customHeight="1" spans="1:16">
      <c r="A61" s="8">
        <v>57</v>
      </c>
      <c r="B61" s="8" t="s">
        <v>172</v>
      </c>
      <c r="C61" s="8" t="s">
        <v>173</v>
      </c>
      <c r="D61" s="8" t="s">
        <v>168</v>
      </c>
      <c r="E61" s="8" t="s">
        <v>107</v>
      </c>
      <c r="F61" s="8" t="s">
        <v>169</v>
      </c>
      <c r="G61" s="8">
        <v>1</v>
      </c>
      <c r="H61" s="8">
        <v>112.5</v>
      </c>
      <c r="I61" s="8">
        <v>100</v>
      </c>
      <c r="J61" s="8">
        <v>212.5</v>
      </c>
      <c r="K61" s="8"/>
      <c r="L61" s="21">
        <v>28.3333333333333</v>
      </c>
      <c r="M61" s="22" t="s">
        <v>42</v>
      </c>
      <c r="N61" s="22" t="s">
        <v>42</v>
      </c>
      <c r="O61" s="23">
        <v>28.3333333333333</v>
      </c>
      <c r="P61" s="24">
        <v>3</v>
      </c>
    </row>
    <row r="62" s="1" customFormat="1" ht="26" customHeight="1" spans="1:16">
      <c r="A62" s="8">
        <v>58</v>
      </c>
      <c r="B62" s="8" t="s">
        <v>174</v>
      </c>
      <c r="C62" s="8" t="s">
        <v>175</v>
      </c>
      <c r="D62" s="8" t="s">
        <v>176</v>
      </c>
      <c r="E62" s="8" t="s">
        <v>107</v>
      </c>
      <c r="F62" s="8" t="s">
        <v>177</v>
      </c>
      <c r="G62" s="8">
        <v>1</v>
      </c>
      <c r="H62" s="8">
        <v>110.5</v>
      </c>
      <c r="I62" s="8">
        <v>119</v>
      </c>
      <c r="J62" s="8">
        <v>229.5</v>
      </c>
      <c r="K62" s="8"/>
      <c r="L62" s="21">
        <v>30.6</v>
      </c>
      <c r="M62" s="22">
        <v>81.8</v>
      </c>
      <c r="N62" s="22">
        <v>49.08</v>
      </c>
      <c r="O62" s="23">
        <f t="shared" ref="O62:O74" si="4">L62+N62</f>
        <v>79.68</v>
      </c>
      <c r="P62" s="24">
        <f t="array" ref="P62">SUMPRODUCT(($F$5:$F$176=F62)*($O$5:$O$176&gt;O62))+1</f>
        <v>1</v>
      </c>
    </row>
    <row r="63" s="1" customFormat="1" ht="26" customHeight="1" spans="1:16">
      <c r="A63" s="8">
        <v>59</v>
      </c>
      <c r="B63" s="8" t="s">
        <v>178</v>
      </c>
      <c r="C63" s="8" t="s">
        <v>179</v>
      </c>
      <c r="D63" s="8" t="s">
        <v>176</v>
      </c>
      <c r="E63" s="8" t="s">
        <v>107</v>
      </c>
      <c r="F63" s="8" t="s">
        <v>177</v>
      </c>
      <c r="G63" s="8">
        <v>1</v>
      </c>
      <c r="H63" s="8">
        <v>106.5</v>
      </c>
      <c r="I63" s="8">
        <v>109</v>
      </c>
      <c r="J63" s="8">
        <v>215.5</v>
      </c>
      <c r="K63" s="8"/>
      <c r="L63" s="21">
        <v>28.7333333333333</v>
      </c>
      <c r="M63" s="22">
        <v>82.4</v>
      </c>
      <c r="N63" s="22">
        <v>49.44</v>
      </c>
      <c r="O63" s="23">
        <f t="shared" si="4"/>
        <v>78.1733333333333</v>
      </c>
      <c r="P63" s="24">
        <f t="array" ref="P63">SUMPRODUCT(($F$5:$F$176=F63)*($O$5:$O$176&gt;O63))+1</f>
        <v>2</v>
      </c>
    </row>
    <row r="64" s="1" customFormat="1" ht="26" customHeight="1" spans="1:16">
      <c r="A64" s="8">
        <v>60</v>
      </c>
      <c r="B64" s="8" t="s">
        <v>180</v>
      </c>
      <c r="C64" s="8" t="s">
        <v>181</v>
      </c>
      <c r="D64" s="8" t="s">
        <v>176</v>
      </c>
      <c r="E64" s="8" t="s">
        <v>107</v>
      </c>
      <c r="F64" s="8" t="s">
        <v>177</v>
      </c>
      <c r="G64" s="8">
        <v>1</v>
      </c>
      <c r="H64" s="8">
        <v>125</v>
      </c>
      <c r="I64" s="8">
        <v>108</v>
      </c>
      <c r="J64" s="8">
        <v>233</v>
      </c>
      <c r="K64" s="8"/>
      <c r="L64" s="21">
        <v>31.0666666666667</v>
      </c>
      <c r="M64" s="22" t="s">
        <v>42</v>
      </c>
      <c r="N64" s="22" t="s">
        <v>42</v>
      </c>
      <c r="O64" s="21">
        <v>31.0666666666667</v>
      </c>
      <c r="P64" s="24">
        <f t="array" ref="P64">SUMPRODUCT(($F$5:$F$176=F64)*($O$5:$O$176&gt;O64))+1</f>
        <v>3</v>
      </c>
    </row>
    <row r="65" s="1" customFormat="1" ht="26" customHeight="1" spans="1:16">
      <c r="A65" s="8">
        <v>61</v>
      </c>
      <c r="B65" s="8" t="s">
        <v>182</v>
      </c>
      <c r="C65" s="8" t="s">
        <v>183</v>
      </c>
      <c r="D65" s="8" t="s">
        <v>184</v>
      </c>
      <c r="E65" s="8" t="s">
        <v>185</v>
      </c>
      <c r="F65" s="8" t="s">
        <v>186</v>
      </c>
      <c r="G65" s="8">
        <v>1</v>
      </c>
      <c r="H65" s="8">
        <v>77</v>
      </c>
      <c r="I65" s="8">
        <v>79.6</v>
      </c>
      <c r="J65" s="8">
        <v>156.6</v>
      </c>
      <c r="K65" s="8"/>
      <c r="L65" s="21">
        <v>20.88</v>
      </c>
      <c r="M65" s="22">
        <v>73.6</v>
      </c>
      <c r="N65" s="22">
        <v>44.16</v>
      </c>
      <c r="O65" s="23">
        <f t="shared" si="4"/>
        <v>65.04</v>
      </c>
      <c r="P65" s="24">
        <f t="array" ref="P65">SUMPRODUCT(($F$5:$F$176=F65)*($O$5:$O$176&gt;O65))+1</f>
        <v>1</v>
      </c>
    </row>
    <row r="66" s="1" customFormat="1" ht="26" customHeight="1" spans="1:16">
      <c r="A66" s="8">
        <v>62</v>
      </c>
      <c r="B66" s="8" t="s">
        <v>187</v>
      </c>
      <c r="C66" s="8" t="s">
        <v>188</v>
      </c>
      <c r="D66" s="8" t="s">
        <v>184</v>
      </c>
      <c r="E66" s="8" t="s">
        <v>185</v>
      </c>
      <c r="F66" s="8" t="s">
        <v>186</v>
      </c>
      <c r="G66" s="8">
        <v>1</v>
      </c>
      <c r="H66" s="8">
        <v>81.5</v>
      </c>
      <c r="I66" s="8">
        <v>70.1</v>
      </c>
      <c r="J66" s="8">
        <v>151.6</v>
      </c>
      <c r="K66" s="8"/>
      <c r="L66" s="21">
        <v>20.2133333333333</v>
      </c>
      <c r="M66" s="22">
        <v>24.4</v>
      </c>
      <c r="N66" s="22">
        <v>14.64</v>
      </c>
      <c r="O66" s="23">
        <f t="shared" si="4"/>
        <v>34.8533333333333</v>
      </c>
      <c r="P66" s="24">
        <f t="array" ref="P66">SUMPRODUCT(($F$5:$F$176=F66)*($O$5:$O$176&gt;O66))+1</f>
        <v>2</v>
      </c>
    </row>
    <row r="67" s="1" customFormat="1" ht="26" customHeight="1" spans="1:16">
      <c r="A67" s="8">
        <v>63</v>
      </c>
      <c r="B67" s="8" t="s">
        <v>189</v>
      </c>
      <c r="C67" s="8" t="s">
        <v>190</v>
      </c>
      <c r="D67" s="8" t="s">
        <v>184</v>
      </c>
      <c r="E67" s="8" t="s">
        <v>185</v>
      </c>
      <c r="F67" s="8" t="s">
        <v>186</v>
      </c>
      <c r="G67" s="8">
        <v>1</v>
      </c>
      <c r="H67" s="8">
        <v>85</v>
      </c>
      <c r="I67" s="8">
        <v>67.9</v>
      </c>
      <c r="J67" s="8">
        <v>152.9</v>
      </c>
      <c r="K67" s="8"/>
      <c r="L67" s="21">
        <v>20.3866666666667</v>
      </c>
      <c r="M67" s="22">
        <v>0</v>
      </c>
      <c r="N67" s="22">
        <v>0</v>
      </c>
      <c r="O67" s="23">
        <f t="shared" si="4"/>
        <v>20.3866666666667</v>
      </c>
      <c r="P67" s="24">
        <f t="array" ref="P67">SUMPRODUCT(($F$5:$F$176=F67)*($O$5:$O$176&gt;O67))+1</f>
        <v>3</v>
      </c>
    </row>
    <row r="68" s="1" customFormat="1" ht="26" customHeight="1" spans="1:16">
      <c r="A68" s="8">
        <v>64</v>
      </c>
      <c r="B68" s="8" t="s">
        <v>191</v>
      </c>
      <c r="C68" s="8" t="s">
        <v>192</v>
      </c>
      <c r="D68" s="8" t="s">
        <v>184</v>
      </c>
      <c r="E68" s="8" t="s">
        <v>193</v>
      </c>
      <c r="F68" s="8" t="s">
        <v>194</v>
      </c>
      <c r="G68" s="8">
        <v>1</v>
      </c>
      <c r="H68" s="8">
        <v>100</v>
      </c>
      <c r="I68" s="8">
        <v>80.65</v>
      </c>
      <c r="J68" s="8">
        <v>180.65</v>
      </c>
      <c r="K68" s="8"/>
      <c r="L68" s="21">
        <v>24.0866666666667</v>
      </c>
      <c r="M68" s="22">
        <v>78</v>
      </c>
      <c r="N68" s="22">
        <v>46.8</v>
      </c>
      <c r="O68" s="23">
        <f t="shared" si="4"/>
        <v>70.8866666666667</v>
      </c>
      <c r="P68" s="24">
        <f t="array" ref="P68">SUMPRODUCT(($F$5:$F$176=F68)*($O$5:$O$176&gt;O68))+1</f>
        <v>1</v>
      </c>
    </row>
    <row r="69" s="1" customFormat="1" ht="26" customHeight="1" spans="1:16">
      <c r="A69" s="8">
        <v>65</v>
      </c>
      <c r="B69" s="8" t="s">
        <v>195</v>
      </c>
      <c r="C69" s="8" t="s">
        <v>196</v>
      </c>
      <c r="D69" s="8" t="s">
        <v>184</v>
      </c>
      <c r="E69" s="8" t="s">
        <v>193</v>
      </c>
      <c r="F69" s="8" t="s">
        <v>194</v>
      </c>
      <c r="G69" s="8">
        <v>1</v>
      </c>
      <c r="H69" s="8">
        <v>73</v>
      </c>
      <c r="I69" s="8">
        <v>78.2</v>
      </c>
      <c r="J69" s="8">
        <v>151.2</v>
      </c>
      <c r="K69" s="8"/>
      <c r="L69" s="21">
        <v>20.16</v>
      </c>
      <c r="M69" s="22">
        <v>80.2</v>
      </c>
      <c r="N69" s="22">
        <v>48.12</v>
      </c>
      <c r="O69" s="23">
        <f t="shared" si="4"/>
        <v>68.28</v>
      </c>
      <c r="P69" s="24">
        <f t="array" ref="P69">SUMPRODUCT(($F$5:$F$176=F69)*($O$5:$O$176&gt;O69))+1</f>
        <v>2</v>
      </c>
    </row>
    <row r="70" s="1" customFormat="1" ht="26" customHeight="1" spans="1:16">
      <c r="A70" s="8">
        <v>66</v>
      </c>
      <c r="B70" s="8" t="s">
        <v>197</v>
      </c>
      <c r="C70" s="8" t="s">
        <v>198</v>
      </c>
      <c r="D70" s="8" t="s">
        <v>184</v>
      </c>
      <c r="E70" s="8" t="s">
        <v>193</v>
      </c>
      <c r="F70" s="8" t="s">
        <v>194</v>
      </c>
      <c r="G70" s="8">
        <v>1</v>
      </c>
      <c r="H70" s="8">
        <v>93</v>
      </c>
      <c r="I70" s="8">
        <v>70.2</v>
      </c>
      <c r="J70" s="8">
        <v>163.2</v>
      </c>
      <c r="K70" s="8"/>
      <c r="L70" s="21">
        <v>21.76</v>
      </c>
      <c r="M70" s="22">
        <v>70.2</v>
      </c>
      <c r="N70" s="22">
        <v>42.12</v>
      </c>
      <c r="O70" s="23">
        <f t="shared" si="4"/>
        <v>63.88</v>
      </c>
      <c r="P70" s="24">
        <f t="array" ref="P70">SUMPRODUCT(($F$5:$F$176=F70)*($O$5:$O$176&gt;O70))+1</f>
        <v>3</v>
      </c>
    </row>
    <row r="71" s="1" customFormat="1" ht="26" customHeight="1" spans="1:16">
      <c r="A71" s="8">
        <v>67</v>
      </c>
      <c r="B71" s="8" t="s">
        <v>199</v>
      </c>
      <c r="C71" s="8" t="s">
        <v>200</v>
      </c>
      <c r="D71" s="8" t="s">
        <v>201</v>
      </c>
      <c r="E71" s="8" t="s">
        <v>202</v>
      </c>
      <c r="F71" s="8" t="s">
        <v>203</v>
      </c>
      <c r="G71" s="8">
        <v>1</v>
      </c>
      <c r="H71" s="8">
        <v>58</v>
      </c>
      <c r="I71" s="8">
        <v>63</v>
      </c>
      <c r="J71" s="8">
        <v>121</v>
      </c>
      <c r="K71" s="8"/>
      <c r="L71" s="21">
        <v>16.1333333333333</v>
      </c>
      <c r="M71" s="22">
        <v>72.6</v>
      </c>
      <c r="N71" s="22">
        <v>43.56</v>
      </c>
      <c r="O71" s="23">
        <f t="shared" si="4"/>
        <v>59.6933333333333</v>
      </c>
      <c r="P71" s="24">
        <f t="array" ref="P71">SUMPRODUCT(($F$5:$F$176=F71)*($O$5:$O$176&gt;O71))+1</f>
        <v>1</v>
      </c>
    </row>
    <row r="72" s="1" customFormat="1" ht="26" customHeight="1" spans="1:16">
      <c r="A72" s="8">
        <v>68</v>
      </c>
      <c r="B72" s="8" t="s">
        <v>204</v>
      </c>
      <c r="C72" s="8" t="s">
        <v>205</v>
      </c>
      <c r="D72" s="8" t="s">
        <v>201</v>
      </c>
      <c r="E72" s="8" t="s">
        <v>202</v>
      </c>
      <c r="F72" s="8" t="s">
        <v>203</v>
      </c>
      <c r="G72" s="8">
        <v>1</v>
      </c>
      <c r="H72" s="8">
        <v>57</v>
      </c>
      <c r="I72" s="8">
        <v>64.4</v>
      </c>
      <c r="J72" s="8">
        <v>121.4</v>
      </c>
      <c r="K72" s="8"/>
      <c r="L72" s="21">
        <v>16.1866666666667</v>
      </c>
      <c r="M72" s="22">
        <v>46</v>
      </c>
      <c r="N72" s="22">
        <v>27.6</v>
      </c>
      <c r="O72" s="23">
        <f t="shared" si="4"/>
        <v>43.7866666666667</v>
      </c>
      <c r="P72" s="24">
        <f t="array" ref="P72">SUMPRODUCT(($F$5:$F$176=F72)*($O$5:$O$176&gt;O72))+1</f>
        <v>2</v>
      </c>
    </row>
    <row r="73" s="1" customFormat="1" ht="26" customHeight="1" spans="1:16">
      <c r="A73" s="8">
        <v>69</v>
      </c>
      <c r="B73" s="8" t="s">
        <v>206</v>
      </c>
      <c r="C73" s="8" t="s">
        <v>207</v>
      </c>
      <c r="D73" s="8" t="s">
        <v>208</v>
      </c>
      <c r="E73" s="8" t="s">
        <v>209</v>
      </c>
      <c r="F73" s="8" t="s">
        <v>210</v>
      </c>
      <c r="G73" s="8">
        <v>1</v>
      </c>
      <c r="H73" s="8">
        <v>108.5</v>
      </c>
      <c r="I73" s="8">
        <v>101.5</v>
      </c>
      <c r="J73" s="8">
        <v>210</v>
      </c>
      <c r="K73" s="8"/>
      <c r="L73" s="21">
        <v>28</v>
      </c>
      <c r="M73" s="22">
        <v>79.2</v>
      </c>
      <c r="N73" s="22">
        <v>47.52</v>
      </c>
      <c r="O73" s="23">
        <f t="shared" si="4"/>
        <v>75.52</v>
      </c>
      <c r="P73" s="24">
        <f t="array" ref="P73">SUMPRODUCT(($F$5:$F$176=F73)*($O$5:$O$176&gt;O73))+1</f>
        <v>1</v>
      </c>
    </row>
    <row r="74" s="1" customFormat="1" ht="26" customHeight="1" spans="1:16">
      <c r="A74" s="8">
        <v>70</v>
      </c>
      <c r="B74" s="8" t="s">
        <v>211</v>
      </c>
      <c r="C74" s="8" t="s">
        <v>212</v>
      </c>
      <c r="D74" s="8" t="s">
        <v>208</v>
      </c>
      <c r="E74" s="8" t="s">
        <v>209</v>
      </c>
      <c r="F74" s="8" t="s">
        <v>210</v>
      </c>
      <c r="G74" s="8">
        <v>1</v>
      </c>
      <c r="H74" s="8">
        <v>71.5</v>
      </c>
      <c r="I74" s="8">
        <v>76.5</v>
      </c>
      <c r="J74" s="8">
        <v>148</v>
      </c>
      <c r="K74" s="8"/>
      <c r="L74" s="21">
        <v>19.7333333333333</v>
      </c>
      <c r="M74" s="22">
        <v>18.4</v>
      </c>
      <c r="N74" s="22">
        <v>11.04</v>
      </c>
      <c r="O74" s="23">
        <f t="shared" si="4"/>
        <v>30.7733333333333</v>
      </c>
      <c r="P74" s="24">
        <f t="array" ref="P74">SUMPRODUCT(($F$5:$F$176=F74)*($O$5:$O$176&gt;O74))+1</f>
        <v>2</v>
      </c>
    </row>
    <row r="75" s="1" customFormat="1" ht="26" customHeight="1" spans="1:16">
      <c r="A75" s="8">
        <v>71</v>
      </c>
      <c r="B75" s="8" t="s">
        <v>213</v>
      </c>
      <c r="C75" s="8" t="s">
        <v>214</v>
      </c>
      <c r="D75" s="8" t="s">
        <v>208</v>
      </c>
      <c r="E75" s="8" t="s">
        <v>209</v>
      </c>
      <c r="F75" s="8" t="s">
        <v>210</v>
      </c>
      <c r="G75" s="8">
        <v>1</v>
      </c>
      <c r="H75" s="8">
        <v>95</v>
      </c>
      <c r="I75" s="8">
        <v>99</v>
      </c>
      <c r="J75" s="8">
        <v>194</v>
      </c>
      <c r="K75" s="8"/>
      <c r="L75" s="21">
        <v>25.8666666666667</v>
      </c>
      <c r="M75" s="22" t="s">
        <v>42</v>
      </c>
      <c r="N75" s="22" t="s">
        <v>42</v>
      </c>
      <c r="O75" s="21">
        <v>25.8666666666667</v>
      </c>
      <c r="P75" s="24">
        <f t="array" ref="P75">SUMPRODUCT(($F$5:$F$176=F75)*($O$5:$O$176&gt;O75))+1</f>
        <v>3</v>
      </c>
    </row>
    <row r="76" s="1" customFormat="1" ht="26" customHeight="1" spans="1:16">
      <c r="A76" s="8">
        <v>72</v>
      </c>
      <c r="B76" s="8" t="s">
        <v>215</v>
      </c>
      <c r="C76" s="8" t="s">
        <v>216</v>
      </c>
      <c r="D76" s="8" t="s">
        <v>217</v>
      </c>
      <c r="E76" s="8" t="s">
        <v>218</v>
      </c>
      <c r="F76" s="8" t="s">
        <v>219</v>
      </c>
      <c r="G76" s="8">
        <v>1</v>
      </c>
      <c r="H76" s="8">
        <v>90</v>
      </c>
      <c r="I76" s="8">
        <v>87.5</v>
      </c>
      <c r="J76" s="8">
        <v>177.5</v>
      </c>
      <c r="K76" s="8"/>
      <c r="L76" s="21">
        <v>23.6666666666667</v>
      </c>
      <c r="M76" s="22">
        <v>85.8</v>
      </c>
      <c r="N76" s="22">
        <v>51.48</v>
      </c>
      <c r="O76" s="23">
        <f t="shared" ref="O76:O83" si="5">L76+N76</f>
        <v>75.1466666666667</v>
      </c>
      <c r="P76" s="24">
        <f t="array" ref="P76">SUMPRODUCT(($F$5:$F$176=F76)*($O$5:$O$176&gt;O76))+1</f>
        <v>1</v>
      </c>
    </row>
    <row r="77" s="1" customFormat="1" ht="26" customHeight="1" spans="1:16">
      <c r="A77" s="8">
        <v>73</v>
      </c>
      <c r="B77" s="8" t="s">
        <v>220</v>
      </c>
      <c r="C77" s="8" t="s">
        <v>221</v>
      </c>
      <c r="D77" s="8" t="s">
        <v>217</v>
      </c>
      <c r="E77" s="8" t="s">
        <v>218</v>
      </c>
      <c r="F77" s="8" t="s">
        <v>219</v>
      </c>
      <c r="G77" s="8">
        <v>1</v>
      </c>
      <c r="H77" s="8">
        <v>97.5</v>
      </c>
      <c r="I77" s="8">
        <v>78</v>
      </c>
      <c r="J77" s="8">
        <v>175.5</v>
      </c>
      <c r="K77" s="8"/>
      <c r="L77" s="21">
        <v>23.4</v>
      </c>
      <c r="M77" s="22">
        <v>80</v>
      </c>
      <c r="N77" s="22">
        <v>48</v>
      </c>
      <c r="O77" s="23">
        <f t="shared" si="5"/>
        <v>71.4</v>
      </c>
      <c r="P77" s="24">
        <f t="array" ref="P77">SUMPRODUCT(($F$5:$F$176=F77)*($O$5:$O$176&gt;O77))+1</f>
        <v>2</v>
      </c>
    </row>
    <row r="78" s="1" customFormat="1" ht="26" customHeight="1" spans="1:16">
      <c r="A78" s="8">
        <v>74</v>
      </c>
      <c r="B78" s="8" t="s">
        <v>222</v>
      </c>
      <c r="C78" s="8" t="s">
        <v>223</v>
      </c>
      <c r="D78" s="8" t="s">
        <v>217</v>
      </c>
      <c r="E78" s="8" t="s">
        <v>218</v>
      </c>
      <c r="F78" s="8" t="s">
        <v>219</v>
      </c>
      <c r="G78" s="8">
        <v>1</v>
      </c>
      <c r="H78" s="8">
        <v>94.5</v>
      </c>
      <c r="I78" s="8">
        <v>82</v>
      </c>
      <c r="J78" s="8">
        <v>176.5</v>
      </c>
      <c r="K78" s="8"/>
      <c r="L78" s="21">
        <v>23.5333333333333</v>
      </c>
      <c r="M78" s="22">
        <v>78.8</v>
      </c>
      <c r="N78" s="22">
        <v>47.28</v>
      </c>
      <c r="O78" s="23">
        <f t="shared" si="5"/>
        <v>70.8133333333333</v>
      </c>
      <c r="P78" s="24">
        <f t="array" ref="P78">SUMPRODUCT(($F$5:$F$176=F78)*($O$5:$O$176&gt;O78))+1</f>
        <v>3</v>
      </c>
    </row>
    <row r="79" s="1" customFormat="1" ht="26" customHeight="1" spans="1:16">
      <c r="A79" s="8">
        <v>75</v>
      </c>
      <c r="B79" s="8" t="s">
        <v>224</v>
      </c>
      <c r="C79" s="8" t="s">
        <v>225</v>
      </c>
      <c r="D79" s="8" t="s">
        <v>217</v>
      </c>
      <c r="E79" s="8" t="s">
        <v>226</v>
      </c>
      <c r="F79" s="8" t="s">
        <v>227</v>
      </c>
      <c r="G79" s="8">
        <v>1</v>
      </c>
      <c r="H79" s="8">
        <v>86.5</v>
      </c>
      <c r="I79" s="8">
        <v>97</v>
      </c>
      <c r="J79" s="8">
        <v>183.5</v>
      </c>
      <c r="K79" s="8"/>
      <c r="L79" s="21">
        <v>24.4666666666667</v>
      </c>
      <c r="M79" s="22">
        <v>76.2</v>
      </c>
      <c r="N79" s="22">
        <v>45.72</v>
      </c>
      <c r="O79" s="23">
        <f t="shared" si="5"/>
        <v>70.1866666666667</v>
      </c>
      <c r="P79" s="24">
        <f t="array" ref="P79">SUMPRODUCT(($F$5:$F$176=F79)*($O$5:$O$176&gt;O79))+1</f>
        <v>1</v>
      </c>
    </row>
    <row r="80" s="1" customFormat="1" ht="26" customHeight="1" spans="1:16">
      <c r="A80" s="8">
        <v>76</v>
      </c>
      <c r="B80" s="8" t="s">
        <v>228</v>
      </c>
      <c r="C80" s="8" t="s">
        <v>229</v>
      </c>
      <c r="D80" s="8" t="s">
        <v>217</v>
      </c>
      <c r="E80" s="8" t="s">
        <v>226</v>
      </c>
      <c r="F80" s="8" t="s">
        <v>227</v>
      </c>
      <c r="G80" s="8">
        <v>1</v>
      </c>
      <c r="H80" s="8">
        <v>83</v>
      </c>
      <c r="I80" s="8">
        <v>82</v>
      </c>
      <c r="J80" s="8">
        <v>165</v>
      </c>
      <c r="K80" s="8"/>
      <c r="L80" s="21">
        <v>22</v>
      </c>
      <c r="M80" s="22">
        <v>74</v>
      </c>
      <c r="N80" s="22">
        <v>44.4</v>
      </c>
      <c r="O80" s="23">
        <f t="shared" si="5"/>
        <v>66.4</v>
      </c>
      <c r="P80" s="24">
        <f t="array" ref="P80">SUMPRODUCT(($F$5:$F$176=F80)*($O$5:$O$176&gt;O80))+1</f>
        <v>2</v>
      </c>
    </row>
    <row r="81" s="1" customFormat="1" ht="26" customHeight="1" spans="1:16">
      <c r="A81" s="8">
        <v>77</v>
      </c>
      <c r="B81" s="8" t="s">
        <v>230</v>
      </c>
      <c r="C81" s="8" t="s">
        <v>231</v>
      </c>
      <c r="D81" s="8" t="s">
        <v>217</v>
      </c>
      <c r="E81" s="8" t="s">
        <v>226</v>
      </c>
      <c r="F81" s="8" t="s">
        <v>227</v>
      </c>
      <c r="G81" s="8">
        <v>1</v>
      </c>
      <c r="H81" s="8">
        <v>82.5</v>
      </c>
      <c r="I81" s="8">
        <v>82.5</v>
      </c>
      <c r="J81" s="8">
        <v>165</v>
      </c>
      <c r="K81" s="8"/>
      <c r="L81" s="21">
        <v>22</v>
      </c>
      <c r="M81" s="22">
        <v>70.6</v>
      </c>
      <c r="N81" s="22">
        <v>42.36</v>
      </c>
      <c r="O81" s="23">
        <f t="shared" si="5"/>
        <v>64.36</v>
      </c>
      <c r="P81" s="24">
        <f t="array" ref="P81">SUMPRODUCT(($F$5:$F$176=F81)*($O$5:$O$176&gt;O81))+1</f>
        <v>3</v>
      </c>
    </row>
    <row r="82" s="1" customFormat="1" ht="26" customHeight="1" spans="1:16">
      <c r="A82" s="8">
        <v>78</v>
      </c>
      <c r="B82" s="8" t="s">
        <v>232</v>
      </c>
      <c r="C82" s="8" t="s">
        <v>233</v>
      </c>
      <c r="D82" s="8" t="s">
        <v>234</v>
      </c>
      <c r="E82" s="8" t="s">
        <v>107</v>
      </c>
      <c r="F82" s="8" t="s">
        <v>235</v>
      </c>
      <c r="G82" s="8">
        <v>1</v>
      </c>
      <c r="H82" s="8">
        <v>113.5</v>
      </c>
      <c r="I82" s="8">
        <v>111</v>
      </c>
      <c r="J82" s="8">
        <v>224.5</v>
      </c>
      <c r="K82" s="8"/>
      <c r="L82" s="21">
        <v>29.9333333333333</v>
      </c>
      <c r="M82" s="22">
        <v>81.8</v>
      </c>
      <c r="N82" s="22">
        <v>49.08</v>
      </c>
      <c r="O82" s="23">
        <f t="shared" si="5"/>
        <v>79.0133333333333</v>
      </c>
      <c r="P82" s="24">
        <f t="array" ref="P82">SUMPRODUCT(($F$5:$F$176=F82)*($O$5:$O$176&gt;O82))+1</f>
        <v>1</v>
      </c>
    </row>
    <row r="83" s="1" customFormat="1" ht="26" customHeight="1" spans="1:16">
      <c r="A83" s="8">
        <v>79</v>
      </c>
      <c r="B83" s="8" t="s">
        <v>236</v>
      </c>
      <c r="C83" s="8" t="s">
        <v>237</v>
      </c>
      <c r="D83" s="8" t="s">
        <v>234</v>
      </c>
      <c r="E83" s="8" t="s">
        <v>107</v>
      </c>
      <c r="F83" s="8" t="s">
        <v>235</v>
      </c>
      <c r="G83" s="8">
        <v>1</v>
      </c>
      <c r="H83" s="8">
        <v>96</v>
      </c>
      <c r="I83" s="8">
        <v>96</v>
      </c>
      <c r="J83" s="8">
        <v>192</v>
      </c>
      <c r="K83" s="8"/>
      <c r="L83" s="21">
        <v>25.6</v>
      </c>
      <c r="M83" s="22">
        <v>78.6</v>
      </c>
      <c r="N83" s="22">
        <v>47.16</v>
      </c>
      <c r="O83" s="23">
        <f t="shared" si="5"/>
        <v>72.76</v>
      </c>
      <c r="P83" s="24">
        <f t="array" ref="P83">SUMPRODUCT(($F$5:$F$176=F83)*($O$5:$O$176&gt;O83))+1</f>
        <v>2</v>
      </c>
    </row>
    <row r="84" s="1" customFormat="1" ht="26" customHeight="1" spans="1:16">
      <c r="A84" s="8">
        <v>80</v>
      </c>
      <c r="B84" s="8" t="s">
        <v>238</v>
      </c>
      <c r="C84" s="8" t="s">
        <v>239</v>
      </c>
      <c r="D84" s="8" t="s">
        <v>234</v>
      </c>
      <c r="E84" s="8" t="s">
        <v>107</v>
      </c>
      <c r="F84" s="8" t="s">
        <v>235</v>
      </c>
      <c r="G84" s="8">
        <v>1</v>
      </c>
      <c r="H84" s="8">
        <v>106</v>
      </c>
      <c r="I84" s="8">
        <v>93</v>
      </c>
      <c r="J84" s="8">
        <v>199</v>
      </c>
      <c r="K84" s="8"/>
      <c r="L84" s="21">
        <v>26.5333333333333</v>
      </c>
      <c r="M84" s="22" t="s">
        <v>42</v>
      </c>
      <c r="N84" s="22" t="s">
        <v>42</v>
      </c>
      <c r="O84" s="21">
        <v>26.5333333333333</v>
      </c>
      <c r="P84" s="24">
        <f t="array" ref="P84">SUMPRODUCT(($F$5:$F$176=F84)*($O$5:$O$176&gt;O84))+1</f>
        <v>3</v>
      </c>
    </row>
    <row r="85" s="1" customFormat="1" ht="26" customHeight="1" spans="1:16">
      <c r="A85" s="8">
        <v>81</v>
      </c>
      <c r="B85" s="8" t="s">
        <v>240</v>
      </c>
      <c r="C85" s="8" t="s">
        <v>241</v>
      </c>
      <c r="D85" s="8" t="s">
        <v>242</v>
      </c>
      <c r="E85" s="8" t="s">
        <v>209</v>
      </c>
      <c r="F85" s="8" t="s">
        <v>243</v>
      </c>
      <c r="G85" s="8">
        <v>1</v>
      </c>
      <c r="H85" s="8">
        <v>112</v>
      </c>
      <c r="I85" s="8">
        <v>86</v>
      </c>
      <c r="J85" s="8">
        <v>198</v>
      </c>
      <c r="K85" s="8"/>
      <c r="L85" s="21">
        <v>26.4</v>
      </c>
      <c r="M85" s="22">
        <v>84</v>
      </c>
      <c r="N85" s="22">
        <v>50.4</v>
      </c>
      <c r="O85" s="23">
        <f t="shared" ref="O85:O87" si="6">L85+N85</f>
        <v>76.8</v>
      </c>
      <c r="P85" s="24">
        <f t="array" ref="P85">SUMPRODUCT(($F$5:$F$176=F85)*($O$5:$O$176&gt;O85))+1</f>
        <v>1</v>
      </c>
    </row>
    <row r="86" s="1" customFormat="1" ht="26" customHeight="1" spans="1:16">
      <c r="A86" s="8">
        <v>82</v>
      </c>
      <c r="B86" s="8" t="s">
        <v>244</v>
      </c>
      <c r="C86" s="8" t="s">
        <v>245</v>
      </c>
      <c r="D86" s="8" t="s">
        <v>242</v>
      </c>
      <c r="E86" s="8" t="s">
        <v>209</v>
      </c>
      <c r="F86" s="8" t="s">
        <v>243</v>
      </c>
      <c r="G86" s="8">
        <v>1</v>
      </c>
      <c r="H86" s="8">
        <v>115.5</v>
      </c>
      <c r="I86" s="8">
        <v>102.5</v>
      </c>
      <c r="J86" s="8">
        <v>218</v>
      </c>
      <c r="K86" s="8"/>
      <c r="L86" s="21">
        <v>29.0666666666667</v>
      </c>
      <c r="M86" s="22">
        <v>78.8</v>
      </c>
      <c r="N86" s="22">
        <v>47.28</v>
      </c>
      <c r="O86" s="23">
        <f t="shared" si="6"/>
        <v>76.3466666666667</v>
      </c>
      <c r="P86" s="24">
        <f t="array" ref="P86">SUMPRODUCT(($F$5:$F$176=F86)*($O$5:$O$176&gt;O86))+1</f>
        <v>2</v>
      </c>
    </row>
    <row r="87" s="1" customFormat="1" ht="26" customHeight="1" spans="1:16">
      <c r="A87" s="8">
        <v>83</v>
      </c>
      <c r="B87" s="8" t="s">
        <v>246</v>
      </c>
      <c r="C87" s="8" t="s">
        <v>247</v>
      </c>
      <c r="D87" s="8" t="s">
        <v>242</v>
      </c>
      <c r="E87" s="8" t="s">
        <v>209</v>
      </c>
      <c r="F87" s="8" t="s">
        <v>243</v>
      </c>
      <c r="G87" s="8">
        <v>1</v>
      </c>
      <c r="H87" s="8">
        <v>102.5</v>
      </c>
      <c r="I87" s="8">
        <v>76</v>
      </c>
      <c r="J87" s="8">
        <v>178.5</v>
      </c>
      <c r="K87" s="8"/>
      <c r="L87" s="21">
        <v>23.8</v>
      </c>
      <c r="M87" s="22">
        <v>78</v>
      </c>
      <c r="N87" s="22">
        <v>46.8</v>
      </c>
      <c r="O87" s="23">
        <f t="shared" si="6"/>
        <v>70.6</v>
      </c>
      <c r="P87" s="24">
        <f t="array" ref="P87">SUMPRODUCT(($F$5:$F$176=F87)*($O$5:$O$176&gt;O87))+1</f>
        <v>3</v>
      </c>
    </row>
    <row r="88" s="1" customFormat="1" ht="26" customHeight="1" spans="1:16">
      <c r="A88" s="8">
        <v>84</v>
      </c>
      <c r="B88" s="8" t="s">
        <v>248</v>
      </c>
      <c r="C88" s="8" t="s">
        <v>249</v>
      </c>
      <c r="D88" s="8" t="s">
        <v>250</v>
      </c>
      <c r="E88" s="8" t="s">
        <v>218</v>
      </c>
      <c r="F88" s="8" t="s">
        <v>251</v>
      </c>
      <c r="G88" s="8">
        <v>2</v>
      </c>
      <c r="H88" s="8">
        <v>107.5</v>
      </c>
      <c r="I88" s="8">
        <v>99.5</v>
      </c>
      <c r="J88" s="8">
        <v>207</v>
      </c>
      <c r="K88" s="8"/>
      <c r="L88" s="21">
        <v>27.6</v>
      </c>
      <c r="M88" s="22">
        <v>84.4</v>
      </c>
      <c r="N88" s="22">
        <v>50.64</v>
      </c>
      <c r="O88" s="23">
        <v>78.24</v>
      </c>
      <c r="P88" s="24">
        <v>1</v>
      </c>
    </row>
    <row r="89" s="1" customFormat="1" ht="26" customHeight="1" spans="1:16">
      <c r="A89" s="8">
        <v>85</v>
      </c>
      <c r="B89" s="8" t="s">
        <v>252</v>
      </c>
      <c r="C89" s="8" t="s">
        <v>253</v>
      </c>
      <c r="D89" s="8" t="s">
        <v>250</v>
      </c>
      <c r="E89" s="8" t="s">
        <v>218</v>
      </c>
      <c r="F89" s="8" t="s">
        <v>251</v>
      </c>
      <c r="G89" s="8">
        <v>2</v>
      </c>
      <c r="H89" s="8">
        <v>111</v>
      </c>
      <c r="I89" s="8">
        <v>98</v>
      </c>
      <c r="J89" s="8">
        <v>209</v>
      </c>
      <c r="K89" s="8"/>
      <c r="L89" s="21">
        <v>27.8666666666667</v>
      </c>
      <c r="M89" s="22">
        <v>83.6</v>
      </c>
      <c r="N89" s="22">
        <v>50.16</v>
      </c>
      <c r="O89" s="23">
        <v>78.0266666666667</v>
      </c>
      <c r="P89" s="24">
        <v>2</v>
      </c>
    </row>
    <row r="90" s="1" customFormat="1" ht="26" customHeight="1" spans="1:16">
      <c r="A90" s="8">
        <v>86</v>
      </c>
      <c r="B90" s="8" t="s">
        <v>254</v>
      </c>
      <c r="C90" s="8" t="s">
        <v>255</v>
      </c>
      <c r="D90" s="8" t="s">
        <v>250</v>
      </c>
      <c r="E90" s="8" t="s">
        <v>218</v>
      </c>
      <c r="F90" s="8" t="s">
        <v>251</v>
      </c>
      <c r="G90" s="8">
        <v>2</v>
      </c>
      <c r="H90" s="8">
        <v>110.5</v>
      </c>
      <c r="I90" s="8">
        <v>99</v>
      </c>
      <c r="J90" s="8">
        <v>209.5</v>
      </c>
      <c r="K90" s="8"/>
      <c r="L90" s="21">
        <v>27.9333333333333</v>
      </c>
      <c r="M90" s="22">
        <v>83</v>
      </c>
      <c r="N90" s="22">
        <v>49.8</v>
      </c>
      <c r="O90" s="23">
        <v>77.7333333333333</v>
      </c>
      <c r="P90" s="24">
        <v>3</v>
      </c>
    </row>
    <row r="91" s="1" customFormat="1" ht="26" customHeight="1" spans="1:16">
      <c r="A91" s="8">
        <v>87</v>
      </c>
      <c r="B91" s="8" t="s">
        <v>256</v>
      </c>
      <c r="C91" s="8" t="s">
        <v>257</v>
      </c>
      <c r="D91" s="8" t="s">
        <v>250</v>
      </c>
      <c r="E91" s="8" t="s">
        <v>218</v>
      </c>
      <c r="F91" s="8" t="s">
        <v>251</v>
      </c>
      <c r="G91" s="8">
        <v>2</v>
      </c>
      <c r="H91" s="8">
        <v>94.5</v>
      </c>
      <c r="I91" s="8">
        <v>102</v>
      </c>
      <c r="J91" s="8">
        <v>196.5</v>
      </c>
      <c r="K91" s="8">
        <v>5</v>
      </c>
      <c r="L91" s="21">
        <v>28.2</v>
      </c>
      <c r="M91" s="22">
        <v>82.2</v>
      </c>
      <c r="N91" s="22">
        <v>49.32</v>
      </c>
      <c r="O91" s="23">
        <v>77.52</v>
      </c>
      <c r="P91" s="24">
        <v>4</v>
      </c>
    </row>
    <row r="92" s="1" customFormat="1" ht="26" customHeight="1" spans="1:16">
      <c r="A92" s="8">
        <v>88</v>
      </c>
      <c r="B92" s="8" t="s">
        <v>258</v>
      </c>
      <c r="C92" s="8" t="s">
        <v>259</v>
      </c>
      <c r="D92" s="8" t="s">
        <v>250</v>
      </c>
      <c r="E92" s="8" t="s">
        <v>218</v>
      </c>
      <c r="F92" s="8" t="s">
        <v>251</v>
      </c>
      <c r="G92" s="8">
        <v>2</v>
      </c>
      <c r="H92" s="8">
        <v>110</v>
      </c>
      <c r="I92" s="8">
        <v>92.5</v>
      </c>
      <c r="J92" s="8">
        <v>202.5</v>
      </c>
      <c r="K92" s="8"/>
      <c r="L92" s="21">
        <v>27</v>
      </c>
      <c r="M92" s="22">
        <v>84.2</v>
      </c>
      <c r="N92" s="22">
        <v>50.52</v>
      </c>
      <c r="O92" s="23">
        <v>77.52</v>
      </c>
      <c r="P92" s="24">
        <v>4</v>
      </c>
    </row>
    <row r="93" s="1" customFormat="1" ht="26" customHeight="1" spans="1:16">
      <c r="A93" s="8">
        <v>89</v>
      </c>
      <c r="B93" s="8" t="s">
        <v>260</v>
      </c>
      <c r="C93" s="8" t="s">
        <v>261</v>
      </c>
      <c r="D93" s="8" t="s">
        <v>250</v>
      </c>
      <c r="E93" s="8" t="s">
        <v>218</v>
      </c>
      <c r="F93" s="8" t="s">
        <v>251</v>
      </c>
      <c r="G93" s="8">
        <v>2</v>
      </c>
      <c r="H93" s="8">
        <v>114.5</v>
      </c>
      <c r="I93" s="8">
        <v>107</v>
      </c>
      <c r="J93" s="8">
        <v>221.5</v>
      </c>
      <c r="K93" s="8"/>
      <c r="L93" s="21">
        <v>29.5333333333333</v>
      </c>
      <c r="M93" s="22" t="s">
        <v>42</v>
      </c>
      <c r="N93" s="22" t="s">
        <v>42</v>
      </c>
      <c r="O93" s="23">
        <v>29.5333333333333</v>
      </c>
      <c r="P93" s="24">
        <v>6</v>
      </c>
    </row>
    <row r="94" s="1" customFormat="1" ht="26" customHeight="1" spans="1:16">
      <c r="A94" s="8">
        <v>90</v>
      </c>
      <c r="B94" s="8" t="s">
        <v>262</v>
      </c>
      <c r="C94" s="8" t="s">
        <v>263</v>
      </c>
      <c r="D94" s="8" t="s">
        <v>250</v>
      </c>
      <c r="E94" s="8" t="s">
        <v>226</v>
      </c>
      <c r="F94" s="8" t="s">
        <v>264</v>
      </c>
      <c r="G94" s="8">
        <v>1</v>
      </c>
      <c r="H94" s="8">
        <v>116.5</v>
      </c>
      <c r="I94" s="8">
        <v>86.5</v>
      </c>
      <c r="J94" s="8">
        <v>203</v>
      </c>
      <c r="K94" s="8"/>
      <c r="L94" s="21">
        <v>27.0666666666667</v>
      </c>
      <c r="M94" s="22">
        <v>84.8</v>
      </c>
      <c r="N94" s="22">
        <v>50.88</v>
      </c>
      <c r="O94" s="23">
        <v>77.9466666666667</v>
      </c>
      <c r="P94" s="24">
        <v>1</v>
      </c>
    </row>
    <row r="95" s="1" customFormat="1" ht="26" customHeight="1" spans="1:16">
      <c r="A95" s="8">
        <v>91</v>
      </c>
      <c r="B95" s="8" t="s">
        <v>265</v>
      </c>
      <c r="C95" s="8" t="s">
        <v>266</v>
      </c>
      <c r="D95" s="8" t="s">
        <v>250</v>
      </c>
      <c r="E95" s="8" t="s">
        <v>226</v>
      </c>
      <c r="F95" s="8" t="s">
        <v>264</v>
      </c>
      <c r="G95" s="8">
        <v>1</v>
      </c>
      <c r="H95" s="8">
        <v>116</v>
      </c>
      <c r="I95" s="8">
        <v>89</v>
      </c>
      <c r="J95" s="8">
        <v>205</v>
      </c>
      <c r="K95" s="8"/>
      <c r="L95" s="21">
        <v>27.3333333333333</v>
      </c>
      <c r="M95" s="22">
        <v>83</v>
      </c>
      <c r="N95" s="22">
        <v>49.8</v>
      </c>
      <c r="O95" s="23">
        <v>77.1333333333333</v>
      </c>
      <c r="P95" s="24">
        <v>2</v>
      </c>
    </row>
    <row r="96" s="1" customFormat="1" ht="26" customHeight="1" spans="1:16">
      <c r="A96" s="8">
        <v>92</v>
      </c>
      <c r="B96" s="8" t="s">
        <v>267</v>
      </c>
      <c r="C96" s="8" t="s">
        <v>268</v>
      </c>
      <c r="D96" s="8" t="s">
        <v>250</v>
      </c>
      <c r="E96" s="8" t="s">
        <v>226</v>
      </c>
      <c r="F96" s="8" t="s">
        <v>264</v>
      </c>
      <c r="G96" s="8">
        <v>1</v>
      </c>
      <c r="H96" s="8">
        <v>121.5</v>
      </c>
      <c r="I96" s="8">
        <v>96</v>
      </c>
      <c r="J96" s="8">
        <v>217.5</v>
      </c>
      <c r="K96" s="8"/>
      <c r="L96" s="21">
        <v>29</v>
      </c>
      <c r="M96" s="22" t="s">
        <v>42</v>
      </c>
      <c r="N96" s="22" t="s">
        <v>42</v>
      </c>
      <c r="O96" s="23">
        <v>29</v>
      </c>
      <c r="P96" s="24">
        <v>3</v>
      </c>
    </row>
    <row r="97" s="1" customFormat="1" ht="26" customHeight="1" spans="1:16">
      <c r="A97" s="8">
        <v>93</v>
      </c>
      <c r="B97" s="8" t="s">
        <v>269</v>
      </c>
      <c r="C97" s="8" t="s">
        <v>270</v>
      </c>
      <c r="D97" s="8" t="s">
        <v>250</v>
      </c>
      <c r="E97" s="8" t="s">
        <v>271</v>
      </c>
      <c r="F97" s="8" t="s">
        <v>272</v>
      </c>
      <c r="G97" s="8">
        <v>1</v>
      </c>
      <c r="H97" s="8">
        <v>110.5</v>
      </c>
      <c r="I97" s="8">
        <v>118</v>
      </c>
      <c r="J97" s="8">
        <v>228.5</v>
      </c>
      <c r="K97" s="8"/>
      <c r="L97" s="21">
        <v>30.4666666666667</v>
      </c>
      <c r="M97" s="22">
        <v>84.2</v>
      </c>
      <c r="N97" s="22">
        <v>50.52</v>
      </c>
      <c r="O97" s="23">
        <v>80.9866666666667</v>
      </c>
      <c r="P97" s="24">
        <v>1</v>
      </c>
    </row>
    <row r="98" s="1" customFormat="1" ht="26" customHeight="1" spans="1:16">
      <c r="A98" s="8">
        <v>94</v>
      </c>
      <c r="B98" s="8" t="s">
        <v>273</v>
      </c>
      <c r="C98" s="8" t="s">
        <v>274</v>
      </c>
      <c r="D98" s="8" t="s">
        <v>250</v>
      </c>
      <c r="E98" s="8" t="s">
        <v>271</v>
      </c>
      <c r="F98" s="8" t="s">
        <v>272</v>
      </c>
      <c r="G98" s="8">
        <v>1</v>
      </c>
      <c r="H98" s="8">
        <v>113.5</v>
      </c>
      <c r="I98" s="8">
        <v>100</v>
      </c>
      <c r="J98" s="8">
        <v>213.5</v>
      </c>
      <c r="K98" s="8"/>
      <c r="L98" s="21">
        <v>28.4666666666667</v>
      </c>
      <c r="M98" s="22">
        <v>81.4</v>
      </c>
      <c r="N98" s="22">
        <v>48.84</v>
      </c>
      <c r="O98" s="23">
        <v>77.3066666666667</v>
      </c>
      <c r="P98" s="24">
        <v>2</v>
      </c>
    </row>
    <row r="99" s="1" customFormat="1" ht="26" customHeight="1" spans="1:16">
      <c r="A99" s="8">
        <v>95</v>
      </c>
      <c r="B99" s="8" t="s">
        <v>275</v>
      </c>
      <c r="C99" s="8" t="s">
        <v>276</v>
      </c>
      <c r="D99" s="8" t="s">
        <v>250</v>
      </c>
      <c r="E99" s="8" t="s">
        <v>271</v>
      </c>
      <c r="F99" s="8" t="s">
        <v>272</v>
      </c>
      <c r="G99" s="8">
        <v>1</v>
      </c>
      <c r="H99" s="8">
        <v>102</v>
      </c>
      <c r="I99" s="8">
        <v>109</v>
      </c>
      <c r="J99" s="8">
        <v>211</v>
      </c>
      <c r="K99" s="8"/>
      <c r="L99" s="21">
        <v>28.1333333333333</v>
      </c>
      <c r="M99" s="22">
        <v>80.4</v>
      </c>
      <c r="N99" s="22">
        <v>48.24</v>
      </c>
      <c r="O99" s="23">
        <v>76.3733333333333</v>
      </c>
      <c r="P99" s="24">
        <v>3</v>
      </c>
    </row>
    <row r="100" s="1" customFormat="1" ht="26" customHeight="1" spans="1:16">
      <c r="A100" s="8">
        <v>96</v>
      </c>
      <c r="B100" s="8" t="s">
        <v>277</v>
      </c>
      <c r="C100" s="8" t="s">
        <v>278</v>
      </c>
      <c r="D100" s="8" t="s">
        <v>250</v>
      </c>
      <c r="E100" s="8" t="s">
        <v>279</v>
      </c>
      <c r="F100" s="8" t="s">
        <v>280</v>
      </c>
      <c r="G100" s="8">
        <v>1</v>
      </c>
      <c r="H100" s="8">
        <v>103</v>
      </c>
      <c r="I100" s="8">
        <v>81.5</v>
      </c>
      <c r="J100" s="8">
        <v>184.5</v>
      </c>
      <c r="K100" s="8"/>
      <c r="L100" s="21">
        <v>24.6</v>
      </c>
      <c r="M100" s="22">
        <v>85.6</v>
      </c>
      <c r="N100" s="22">
        <v>51.36</v>
      </c>
      <c r="O100" s="23">
        <v>75.96</v>
      </c>
      <c r="P100" s="24">
        <v>1</v>
      </c>
    </row>
    <row r="101" s="1" customFormat="1" ht="26" customHeight="1" spans="1:16">
      <c r="A101" s="8">
        <v>97</v>
      </c>
      <c r="B101" s="8" t="s">
        <v>281</v>
      </c>
      <c r="C101" s="8" t="s">
        <v>282</v>
      </c>
      <c r="D101" s="8" t="s">
        <v>250</v>
      </c>
      <c r="E101" s="8" t="s">
        <v>279</v>
      </c>
      <c r="F101" s="8" t="s">
        <v>280</v>
      </c>
      <c r="G101" s="8">
        <v>1</v>
      </c>
      <c r="H101" s="8">
        <v>110</v>
      </c>
      <c r="I101" s="8">
        <v>87</v>
      </c>
      <c r="J101" s="8">
        <v>197</v>
      </c>
      <c r="K101" s="8"/>
      <c r="L101" s="21">
        <v>26.2666666666667</v>
      </c>
      <c r="M101" s="22">
        <v>82.2</v>
      </c>
      <c r="N101" s="22">
        <v>49.32</v>
      </c>
      <c r="O101" s="23">
        <v>75.5866666666667</v>
      </c>
      <c r="P101" s="24">
        <v>2</v>
      </c>
    </row>
    <row r="102" s="1" customFormat="1" ht="26" customHeight="1" spans="1:16">
      <c r="A102" s="8">
        <v>98</v>
      </c>
      <c r="B102" s="8" t="s">
        <v>283</v>
      </c>
      <c r="C102" s="8" t="s">
        <v>284</v>
      </c>
      <c r="D102" s="8" t="s">
        <v>250</v>
      </c>
      <c r="E102" s="8" t="s">
        <v>279</v>
      </c>
      <c r="F102" s="8" t="s">
        <v>280</v>
      </c>
      <c r="G102" s="8">
        <v>1</v>
      </c>
      <c r="H102" s="8">
        <v>97.5</v>
      </c>
      <c r="I102" s="8">
        <v>72.5</v>
      </c>
      <c r="J102" s="8">
        <v>170</v>
      </c>
      <c r="K102" s="8"/>
      <c r="L102" s="21">
        <v>22.6666666666667</v>
      </c>
      <c r="M102" s="22">
        <v>0</v>
      </c>
      <c r="N102" s="22">
        <v>0</v>
      </c>
      <c r="O102" s="23">
        <v>22.6666666666667</v>
      </c>
      <c r="P102" s="24">
        <v>3</v>
      </c>
    </row>
    <row r="103" s="1" customFormat="1" ht="26" customHeight="1" spans="1:16">
      <c r="A103" s="8">
        <v>99</v>
      </c>
      <c r="B103" s="8" t="s">
        <v>285</v>
      </c>
      <c r="C103" s="8" t="s">
        <v>286</v>
      </c>
      <c r="D103" s="8" t="s">
        <v>287</v>
      </c>
      <c r="E103" s="8" t="s">
        <v>107</v>
      </c>
      <c r="F103" s="8" t="s">
        <v>288</v>
      </c>
      <c r="G103" s="8">
        <v>1</v>
      </c>
      <c r="H103" s="8">
        <v>110</v>
      </c>
      <c r="I103" s="8">
        <v>90.5</v>
      </c>
      <c r="J103" s="8">
        <v>200.5</v>
      </c>
      <c r="K103" s="8"/>
      <c r="L103" s="21">
        <v>26.7333333333333</v>
      </c>
      <c r="M103" s="22">
        <v>83</v>
      </c>
      <c r="N103" s="22">
        <v>49.8</v>
      </c>
      <c r="O103" s="23">
        <f t="shared" ref="O103:O107" si="7">L103+N103</f>
        <v>76.5333333333333</v>
      </c>
      <c r="P103" s="24">
        <f t="array" ref="P103">SUMPRODUCT(($F$5:$F$176=F103)*($O$5:$O$176&gt;O103))+1</f>
        <v>1</v>
      </c>
    </row>
    <row r="104" s="1" customFormat="1" ht="26" customHeight="1" spans="1:16">
      <c r="A104" s="8">
        <v>100</v>
      </c>
      <c r="B104" s="8" t="s">
        <v>289</v>
      </c>
      <c r="C104" s="8" t="s">
        <v>290</v>
      </c>
      <c r="D104" s="8" t="s">
        <v>287</v>
      </c>
      <c r="E104" s="8" t="s">
        <v>107</v>
      </c>
      <c r="F104" s="8" t="s">
        <v>288</v>
      </c>
      <c r="G104" s="8">
        <v>1</v>
      </c>
      <c r="H104" s="8">
        <v>116</v>
      </c>
      <c r="I104" s="8">
        <v>95.5</v>
      </c>
      <c r="J104" s="8">
        <v>211.5</v>
      </c>
      <c r="K104" s="8"/>
      <c r="L104" s="21">
        <v>28.2</v>
      </c>
      <c r="M104" s="22">
        <v>79.6</v>
      </c>
      <c r="N104" s="22">
        <v>47.76</v>
      </c>
      <c r="O104" s="23">
        <f t="shared" si="7"/>
        <v>75.96</v>
      </c>
      <c r="P104" s="24">
        <f t="array" ref="P104">SUMPRODUCT(($F$5:$F$176=F104)*($O$5:$O$176&gt;O104))+1</f>
        <v>2</v>
      </c>
    </row>
    <row r="105" s="1" customFormat="1" ht="26" customHeight="1" spans="1:16">
      <c r="A105" s="8">
        <v>101</v>
      </c>
      <c r="B105" s="8" t="s">
        <v>291</v>
      </c>
      <c r="C105" s="8" t="s">
        <v>292</v>
      </c>
      <c r="D105" s="8" t="s">
        <v>287</v>
      </c>
      <c r="E105" s="8" t="s">
        <v>107</v>
      </c>
      <c r="F105" s="8" t="s">
        <v>288</v>
      </c>
      <c r="G105" s="8">
        <v>1</v>
      </c>
      <c r="H105" s="8">
        <v>115.5</v>
      </c>
      <c r="I105" s="8">
        <v>92</v>
      </c>
      <c r="J105" s="8">
        <v>207.5</v>
      </c>
      <c r="K105" s="8"/>
      <c r="L105" s="21">
        <v>27.6666666666667</v>
      </c>
      <c r="M105" s="22">
        <v>77.8</v>
      </c>
      <c r="N105" s="22">
        <v>46.68</v>
      </c>
      <c r="O105" s="23">
        <f t="shared" si="7"/>
        <v>74.3466666666667</v>
      </c>
      <c r="P105" s="24">
        <f t="array" ref="P105">SUMPRODUCT(($F$5:$F$176=F105)*($O$5:$O$176&gt;O105))+1</f>
        <v>3</v>
      </c>
    </row>
    <row r="106" s="1" customFormat="1" ht="26" customHeight="1" spans="1:16">
      <c r="A106" s="8">
        <v>102</v>
      </c>
      <c r="B106" s="8" t="s">
        <v>293</v>
      </c>
      <c r="C106" s="8" t="s">
        <v>294</v>
      </c>
      <c r="D106" s="8" t="s">
        <v>295</v>
      </c>
      <c r="E106" s="8" t="s">
        <v>21</v>
      </c>
      <c r="F106" s="8" t="s">
        <v>296</v>
      </c>
      <c r="G106" s="8">
        <v>1</v>
      </c>
      <c r="H106" s="8">
        <v>116</v>
      </c>
      <c r="I106" s="8">
        <v>98</v>
      </c>
      <c r="J106" s="8">
        <v>214</v>
      </c>
      <c r="K106" s="8"/>
      <c r="L106" s="21">
        <v>28.5333333333333</v>
      </c>
      <c r="M106" s="22">
        <v>82</v>
      </c>
      <c r="N106" s="22">
        <v>49.2</v>
      </c>
      <c r="O106" s="23">
        <f t="shared" si="7"/>
        <v>77.7333333333333</v>
      </c>
      <c r="P106" s="24">
        <f t="array" ref="P106">SUMPRODUCT(($F$5:$F$176=F106)*($O$5:$O$176&gt;O106))+1</f>
        <v>1</v>
      </c>
    </row>
    <row r="107" s="1" customFormat="1" ht="26" customHeight="1" spans="1:16">
      <c r="A107" s="8">
        <v>103</v>
      </c>
      <c r="B107" s="8" t="s">
        <v>297</v>
      </c>
      <c r="C107" s="8" t="s">
        <v>298</v>
      </c>
      <c r="D107" s="8" t="s">
        <v>295</v>
      </c>
      <c r="E107" s="8" t="s">
        <v>21</v>
      </c>
      <c r="F107" s="8" t="s">
        <v>296</v>
      </c>
      <c r="G107" s="8">
        <v>1</v>
      </c>
      <c r="H107" s="8">
        <v>110.5</v>
      </c>
      <c r="I107" s="8">
        <v>106</v>
      </c>
      <c r="J107" s="8">
        <v>216.5</v>
      </c>
      <c r="K107" s="8"/>
      <c r="L107" s="21">
        <v>28.8666666666667</v>
      </c>
      <c r="M107" s="22">
        <v>79.8</v>
      </c>
      <c r="N107" s="22">
        <v>47.88</v>
      </c>
      <c r="O107" s="23">
        <f t="shared" si="7"/>
        <v>76.7466666666667</v>
      </c>
      <c r="P107" s="24">
        <f t="array" ref="P107">SUMPRODUCT(($F$5:$F$176=F107)*($O$5:$O$176&gt;O107))+1</f>
        <v>2</v>
      </c>
    </row>
    <row r="108" s="1" customFormat="1" ht="26" customHeight="1" spans="1:16">
      <c r="A108" s="8">
        <v>104</v>
      </c>
      <c r="B108" s="8" t="s">
        <v>299</v>
      </c>
      <c r="C108" s="8" t="s">
        <v>300</v>
      </c>
      <c r="D108" s="8" t="s">
        <v>295</v>
      </c>
      <c r="E108" s="8" t="s">
        <v>21</v>
      </c>
      <c r="F108" s="8" t="s">
        <v>296</v>
      </c>
      <c r="G108" s="8">
        <v>1</v>
      </c>
      <c r="H108" s="8">
        <v>114.5</v>
      </c>
      <c r="I108" s="8">
        <v>101</v>
      </c>
      <c r="J108" s="8">
        <v>215.5</v>
      </c>
      <c r="K108" s="8"/>
      <c r="L108" s="21">
        <v>28.7333333333333</v>
      </c>
      <c r="M108" s="22" t="s">
        <v>42</v>
      </c>
      <c r="N108" s="22" t="s">
        <v>42</v>
      </c>
      <c r="O108" s="21">
        <v>28.7333333333333</v>
      </c>
      <c r="P108" s="24">
        <f t="array" ref="P108">SUMPRODUCT(($F$5:$F$176=F108)*($O$5:$O$176&gt;O108))+1</f>
        <v>3</v>
      </c>
    </row>
    <row r="109" s="1" customFormat="1" ht="26" customHeight="1" spans="1:16">
      <c r="A109" s="8">
        <v>105</v>
      </c>
      <c r="B109" s="8" t="s">
        <v>301</v>
      </c>
      <c r="C109" s="8" t="s">
        <v>302</v>
      </c>
      <c r="D109" s="8" t="s">
        <v>303</v>
      </c>
      <c r="E109" s="8" t="s">
        <v>107</v>
      </c>
      <c r="F109" s="8" t="s">
        <v>304</v>
      </c>
      <c r="G109" s="8">
        <v>1</v>
      </c>
      <c r="H109" s="8">
        <v>97.5</v>
      </c>
      <c r="I109" s="8">
        <v>91</v>
      </c>
      <c r="J109" s="8">
        <v>188.5</v>
      </c>
      <c r="K109" s="8"/>
      <c r="L109" s="21">
        <v>25.1333333333333</v>
      </c>
      <c r="M109" s="22">
        <v>81</v>
      </c>
      <c r="N109" s="22">
        <v>48.6</v>
      </c>
      <c r="O109" s="23">
        <f t="shared" ref="O109:O111" si="8">L109+N109</f>
        <v>73.7333333333333</v>
      </c>
      <c r="P109" s="24" cm="1">
        <f t="array" ref="P109">SUMPRODUCT(($F$5:$F$176=F109)*($O$5:$O$176&gt;O109))+1</f>
        <v>1</v>
      </c>
    </row>
    <row r="110" s="1" customFormat="1" ht="26" customHeight="1" spans="1:16">
      <c r="A110" s="8">
        <v>106</v>
      </c>
      <c r="B110" s="8" t="s">
        <v>305</v>
      </c>
      <c r="C110" s="8" t="s">
        <v>306</v>
      </c>
      <c r="D110" s="8" t="s">
        <v>303</v>
      </c>
      <c r="E110" s="8" t="s">
        <v>107</v>
      </c>
      <c r="F110" s="8" t="s">
        <v>304</v>
      </c>
      <c r="G110" s="8">
        <v>1</v>
      </c>
      <c r="H110" s="8">
        <v>97</v>
      </c>
      <c r="I110" s="8">
        <v>81.5</v>
      </c>
      <c r="J110" s="8">
        <v>178.5</v>
      </c>
      <c r="K110" s="8"/>
      <c r="L110" s="21">
        <v>23.8</v>
      </c>
      <c r="M110" s="22">
        <v>80.4</v>
      </c>
      <c r="N110" s="22">
        <v>48.24</v>
      </c>
      <c r="O110" s="23">
        <f t="shared" si="8"/>
        <v>72.04</v>
      </c>
      <c r="P110" s="24">
        <f t="array" ref="P110">SUMPRODUCT(($F$5:$F$176=F110)*($O$5:$O$176&gt;O110))+1</f>
        <v>2</v>
      </c>
    </row>
    <row r="111" s="1" customFormat="1" ht="26" customHeight="1" spans="1:16">
      <c r="A111" s="8">
        <v>107</v>
      </c>
      <c r="B111" s="8" t="s">
        <v>307</v>
      </c>
      <c r="C111" s="8" t="s">
        <v>308</v>
      </c>
      <c r="D111" s="8" t="s">
        <v>303</v>
      </c>
      <c r="E111" s="8" t="s">
        <v>107</v>
      </c>
      <c r="F111" s="8" t="s">
        <v>304</v>
      </c>
      <c r="G111" s="8">
        <v>1</v>
      </c>
      <c r="H111" s="8">
        <v>91</v>
      </c>
      <c r="I111" s="8">
        <v>94.5</v>
      </c>
      <c r="J111" s="8">
        <v>185.5</v>
      </c>
      <c r="K111" s="8"/>
      <c r="L111" s="21">
        <v>24.7333333333333</v>
      </c>
      <c r="M111" s="22">
        <v>78.2</v>
      </c>
      <c r="N111" s="22">
        <v>46.92</v>
      </c>
      <c r="O111" s="23">
        <f t="shared" si="8"/>
        <v>71.6533333333333</v>
      </c>
      <c r="P111" s="24">
        <f t="array" ref="P111">SUMPRODUCT(($F$5:$F$176=F111)*($O$5:$O$176&gt;O111))+1</f>
        <v>3</v>
      </c>
    </row>
  </sheetData>
  <mergeCells count="1">
    <mergeCell ref="A2:P2"/>
  </mergeCells>
  <pageMargins left="0.472222222222222" right="0.511805555555556" top="0.747916666666667" bottom="0.66875" header="0.5" footer="0.5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mosquito</dc:creator>
  <cp:lastModifiedBy>土豆</cp:lastModifiedBy>
  <dcterms:created xsi:type="dcterms:W3CDTF">2024-06-01T09:43:00Z</dcterms:created>
  <dcterms:modified xsi:type="dcterms:W3CDTF">2024-06-03T12:50:39Z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F16F5D84E207401CBDE75258D9F38A0B_11</vt:lpwstr>
  </property>
  <property fmtid="{D5CDD505-2E9C-101B-9397-08002B2CF9AE}" pid="3" name="KSOProductBuildVer">
    <vt:lpwstr>2052-12.1.0.16929</vt:lpwstr>
  </property>
</Properties>
</file>