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9" activeTab="9"/>
  </bookViews>
  <sheets>
    <sheet name="工作调研" sheetId="1" state="hidden" r:id="rId1"/>
    <sheet name="工作调研(乡村人才在振兴)" sheetId="2" state="hidden" r:id="rId2"/>
    <sheet name="4月份报" sheetId="4" state="hidden" r:id="rId3"/>
    <sheet name="6月份报(月底前报)" sheetId="5" state="hidden" r:id="rId4"/>
    <sheet name="卫生人才巡察" sheetId="6" state="hidden" r:id="rId5"/>
    <sheet name="事管人联系方式" sheetId="7" state="hidden" r:id="rId6"/>
    <sheet name="8月份报(月底前报)" sheetId="8" state="hidden" r:id="rId7"/>
    <sheet name="7月份报(月底前报)" sheetId="9" state="hidden" r:id="rId8"/>
    <sheet name="❤长期有效" sheetId="10" state="hidden" r:id="rId9"/>
    <sheet name="岗位表" sheetId="11" r:id="rId10"/>
    <sheet name="新的奖励实施细则" sheetId="12" state="hidden" r:id="rId11"/>
  </sheets>
  <definedNames>
    <definedName name="_xlnm._FilterDatabase" localSheetId="9" hidden="1">岗位表!$A$3:$W$111</definedName>
    <definedName name="_xlnm.Print_Titles" localSheetId="9">岗位表!$3:$3</definedName>
    <definedName name="_xlnm.Print_Area" localSheetId="9">岗位表!$A$2:$P$111</definedName>
  </definedNames>
  <calcPr calcId="144525"/>
</workbook>
</file>

<file path=xl/comments1.xml><?xml version="1.0" encoding="utf-8"?>
<comments xmlns="http://schemas.openxmlformats.org/spreadsheetml/2006/main">
  <authors>
    <author>tc={5E6EF621-68D3-4984-A79B-C1A2727AD229}</author>
    <author>tc={224044DD-9F8F-40F6-85C0-F700B30775E8}</author>
    <author>tc={FAE85991-C34B-463B-B6E6-8326AEA2AE86}</author>
  </authors>
  <commentList>
    <comment ref="DS8" authorId="0">
      <text>
        <r>
          <rPr>
            <b/>
            <sz val="9"/>
            <rFont val="宋体"/>
            <charset val="134"/>
          </rPr>
          <t>批注:</t>
        </r>
        <r>
          <rPr>
            <sz val="9"/>
            <rFont val="宋体"/>
            <charset val="134"/>
          </rPr>
          <t xml:space="preserve">
教育优秀本科生14个，社招12,共26
</t>
        </r>
      </text>
    </comment>
    <comment ref="EB8" authorId="1">
      <text>
        <r>
          <rPr>
            <b/>
            <sz val="9"/>
            <rFont val="宋体"/>
            <charset val="134"/>
          </rPr>
          <t>批注:</t>
        </r>
        <r>
          <rPr>
            <sz val="9"/>
            <rFont val="宋体"/>
            <charset val="134"/>
          </rPr>
          <t xml:space="preserve">
经开区八角卫生院
</t>
        </r>
      </text>
    </comment>
    <comment ref="ER8" authorId="2">
      <text>
        <r>
          <rPr>
            <b/>
            <sz val="9"/>
            <rFont val="宋体"/>
            <charset val="134"/>
          </rPr>
          <t>批注:</t>
        </r>
        <r>
          <rPr>
            <sz val="9"/>
            <rFont val="宋体"/>
            <charset val="134"/>
          </rPr>
          <t xml:space="preserve">
人才周25人，教育校园招聘局26人，2020年去的；
</t>
        </r>
      </text>
    </comment>
  </commentList>
</comments>
</file>

<file path=xl/sharedStrings.xml><?xml version="1.0" encoding="utf-8"?>
<sst xmlns="http://schemas.openxmlformats.org/spreadsheetml/2006/main" count="2201" uniqueCount="955">
  <si>
    <t>地区</t>
  </si>
  <si>
    <t>街道办事处个数</t>
  </si>
  <si>
    <t>街道办事处下属事业单位个数</t>
  </si>
  <si>
    <t>主要社会工作职能（相关事业单位涉及到的都可以完善上）</t>
  </si>
  <si>
    <t>编制总数</t>
  </si>
  <si>
    <t>实有人数</t>
  </si>
  <si>
    <t>其中管理人才</t>
  </si>
  <si>
    <t>其中专技人才</t>
  </si>
  <si>
    <t>街道办事处下属事业单位人事人才存在的问题或建议</t>
  </si>
  <si>
    <t>七级</t>
  </si>
  <si>
    <t>八级</t>
  </si>
  <si>
    <t>九级</t>
  </si>
  <si>
    <t>十级</t>
  </si>
  <si>
    <t>三级</t>
  </si>
  <si>
    <t>四级</t>
  </si>
  <si>
    <t>五级</t>
  </si>
  <si>
    <t>六级</t>
  </si>
  <si>
    <t>十一级</t>
  </si>
  <si>
    <t>十二级</t>
  </si>
  <si>
    <t>十三级</t>
  </si>
  <si>
    <t>市本级（经开区）</t>
  </si>
  <si>
    <r>
      <rPr>
        <sz val="10"/>
        <color rgb="FF000000"/>
        <rFont val="等线"/>
        <charset val="134"/>
        <scheme val="minor"/>
      </rPr>
      <t xml:space="preserve">1.便民服务中心工作职能：牵头承担街道便民服务等工作，负责行政审
批下放事项及进驻服务窗口的管理工作;协助推进基层党建工
作;组织实施辖区内退役军人服务工作;完成街道党工委和街
道办事处交办的其他工作。2.社区治理服务中心主要职责是:负责指导
社区服务站建设;负责社区管理服务工作;协助做好辖区社区
工作者队伍的管理、教育和培训，以及社会组织建设和社会志
愿者队伍建设等工作;负责做好辖区企业及单位联络、协调、
服务工作;配合做好街道重大项目建设、重点工作协调工作;
承担辖区内社会治安综合治理有关事务性工作。3.城市管理调度中心主要职责是:负责
统筹调度市、区职能部门下沉执法和服务力量，做好派驻人员
的日常管理和考核工作;统筹调度力量解决城市基层治理中的
重大事项，研究解决复杂疑难问题;负责开展城市治理的宣传
教育工作;完成街道党工委和街道办事处交办的其他工作。
</t>
    </r>
  </si>
  <si>
    <t>旌东街道办下属3个事业单位共核定编制18名，已满编。近几年接收专业士兵7名，工勤岗位职数少，工勤人员晋升受限，反映较大。</t>
  </si>
  <si>
    <t>旌阳区</t>
  </si>
  <si>
    <r>
      <rPr>
        <sz val="10"/>
        <color rgb="FF000000"/>
        <rFont val="等线"/>
        <charset val="134"/>
        <scheme val="minor"/>
      </rPr>
      <t>1、便民服务中心的工作职能：包括教育、卫生健康、民政、劳动与社会保障等与群众生产生活密切相关的各项公共服务工作；服务窗口建设及管理审批工作，指导社区（村）便民服务站工作；协助推进基层党建，指导社区（村）党群服务站开展工作，提供党员教育、发展等各类政策咨询，为基层党组织建设提供指导帮助；协助落实退役军人有关政策措施，协助做好退役军人关系转接和档案移交工作，协助做好退役军人及其他优抚对象的信访接待工作，负责退役军人有关政策宣传、教育培训、帮扶援助等服务工作，搭建退役军人学习交流、沟通联系等活动场所。
2、乡村振兴服务中心的工作职能：协调推进乡村振兴战略实施，承担乡村振兴、扶贫开发、产业发展等方面的服务工作。参与乡村治理、农村环境整治等工作；协助做好农村土地承包经营、农民专业合作组织的指导服务工作；负责农业农村、水利、林草等方面有关技术推广、植物疫病防控防治、防汛抗旱、农田水利建设、农产品质量安全监测、新型职业农民培育等服务性、技术性工作；完成街道党工委和街道办事处交办的其他工作。
3、社区治理服务中心的工作职能：负责街道社区建设和社区治理工作，协助推进社区公共服务体系建设，指导社区服务站建设；协助做好社区居民委员会、小区业委会等自治组织建设及社会组织、社会志愿者队伍建设等工作；承担社区工作者队伍的教育培训工作；加强协调服务，积极引导社区各主体参与社区自治；承担街道社会治安综合治理平台建设、信息收集分析等事务性工作；完成街道党工委和街道办事处交办的其他工作。
4、宣传文化服务中心的工作职能：负责宣传思想教育、基本公共文化服务等工作，积极宣传贯彻党和国家路线、方针、政策，紧紧围绕街道党工委、街道办事处的中心工作，有针对性地开展科普教育活动和群众性的文化体育活动；鼓励、扶持群众协会组织，协助文艺协会开展各类健康有益的活动；组织开展丰富多彩的、群众喜闻乐见的文娱体育活动；完成街道党工委和街道办事处交办的其他工作。</t>
    </r>
  </si>
  <si>
    <t>中高级专业技术岗位职数较少，人员晋升空间有限</t>
  </si>
  <si>
    <t>罗江区</t>
  </si>
  <si>
    <t>无</t>
  </si>
  <si>
    <t>广汉市</t>
  </si>
  <si>
    <t xml:space="preserve"> </t>
  </si>
  <si>
    <t>什邡市</t>
  </si>
  <si>
    <t>1、便民服务中心，主要职责是：负责劳动社会保障、民政、卫生健康、退役军人、农民工、残疾人等与群众生活密切相关的各项公共服务工作；接受市行政审批局业务指导，承担下沉到辖区内的行政许可和公共服务事项等政务服务工作；完成街道党工委和街道办事处交办的其他工作。
2、农业服务中心，主要职责是：负责乡村振兴战略的实施；负责乡村规划建设等工作；负责农业、畜收业产业发展，水利等服务工作，协助有关部门开展对重大动植物疫情、疫病的防控等工作；负责动物及动物产品检疫；统筹协调扶贫开发、移民工作，做好政策宣传服务等工作，并组织实施：完成街道党工委和街道办事处交办的其他工作。 
3、基层治理服务中心，主要职责是：全面推进基层治理体系和治理能力现代化。贯彻落实上级关于加强社区建设的方针、攻策和法律法规要求，研究制定社区建设发展规划和政策措施，并组织实施；协助做好城乡环境综合治理工作；负责维护街道道路交通秩序、街道市场秩序；负责铁路沿线环境治理；负责维护街道公共设施、河道、绿化设施；推进社区居委会自治工作，负责棚改、小区业委会和物业管理指导、有关基础设施项目建设等社区建设、发展服务工作。协助开展社会治安综合治理等服务工作；参与国土空间规划、产业规划、交通规划等各类规划的编制；完成街道党工委和街道办事处交办的其他工作。
4、宣教文旅服务中心，主要职责是：负责宣传、精神文明（新时代文明实践）、教育、科技、文化、广电、体育、旅游等服务工作。负责村（社区）宣传思想、文化活动工作；完成街道党工委和街道办事处交办的其他工作。</t>
  </si>
  <si>
    <t>绵竹市</t>
  </si>
  <si>
    <t>（一）便民服务中心    主要职责是：负责街道劳动社会保障、民政、教育、卫生健康、退役军人服务等与群众生活密切相关的各项公共服务工作；接受市行政审批局业务指导，承担街道便民服务、行政审批办理和服务工作。其中1名编制专职用于退役军人服务工作开展。
    （二）社区治理服务中心 主要职责是：负责社会治安综合治理、矛盾纠纷多元化解与社区网格化服务管理工作。负责农民工回引、创业、培训、维权救助、服务等相关工作。
    （三）农业服务中心 主要职责是：牵头负责乡村振兴战略的实施，统筹推进乡村振兴工作；负责乡村产业振兴、人才振兴、文化振兴、生态振兴、组织振兴方面的发展服务工作；参与区域范围内农村人居环境整治、乡村治理工作，提出农村社会治理、党风廉政建设、基层政权建设等建议，并指导实施；参与农村社会事业、农村公共服务、农村文化、农村基础设施建设。承办农业、林业、水务、农业机械、农机安全、畜牧兽医、农村能源、“三资”管理等基层农业技术推广、动植物疫病防控防治、农产品质量检测、林权管理、水利建设与管理、农村经济经营管理、扶贫等工作；协助做好农村土地承包管理、专合社指导工作。
    （四）精神文明工作中心  主要职责是：负责辖区新时代文明实践工作的统筹协调、组织实施，负责辖区志愿服务项目规划、编制、申报、实施，负责辖区志愿服务队伍建设、培训、管理，负责辖区志愿服务实践阵地管理；指导社区（村、居）新时代文明实践站建设运转，常态化开展工作。负责辖区精神文明建设工作。</t>
  </si>
  <si>
    <t>中江县</t>
  </si>
  <si>
    <t>小计：</t>
  </si>
  <si>
    <t>备注</t>
  </si>
  <si>
    <t>谢谢，已收齐。</t>
  </si>
  <si>
    <t>2022年农业和农村体制改革重点和有突破性亮点工作情况收集表</t>
  </si>
  <si>
    <t>全市乡（镇）乡村振兴事业一线事业人才数量（截至2022年9月份）</t>
  </si>
  <si>
    <t>其中直接服务于乡村一线医疗卫生的人才人数</t>
  </si>
  <si>
    <t>其中直接服务于农业、林业一线的人才人数</t>
  </si>
  <si>
    <t>其中直接服务于乡村教育事业一线的人才人数</t>
  </si>
  <si>
    <t>其他直接服务于乡村振兴事业一线的人才人数</t>
  </si>
  <si>
    <t>人才流向乡村机制情况（请详细描述）</t>
  </si>
  <si>
    <t>进一步完善基层事业单位岗位管理情况（请详细描述）</t>
  </si>
  <si>
    <t>多措并举招引基层人才机制情况（请详细描述）</t>
  </si>
  <si>
    <t>其他创新乡村人才振兴工作情况（请详细描述）</t>
  </si>
  <si>
    <t>1、建立“区管校用”制度，合理调配教师，进一步均衡教育资源。2、继续开展“三支一扶”人员招募，新招聘支农人员10人，续签6人。</t>
  </si>
  <si>
    <t>1、用足用活岗位设置政策，对乡镇附设幼儿园、教师人才交流中心、基层卫生院等分别采取合并设置岗位的方式，提高中高级职称岗位数量，进一步激发基层干部职工的干事活力。2、制定了《旌阳区事业单位特设岗位设置管理暂行办法》，在符合条件的事业单位中设置一定比例的特设岗位，为集聚高层次人才开辟绿色通道。</t>
  </si>
  <si>
    <t>为推进乡村教育、卫生队伍人才建设，通过“区管校用”政策，将新招聘教师中70%的人员分配至各乡镇中小学；在基层医疗卫生系统专项招聘活动中，打破年龄、学历、开考比例的限制，广泛吸纳各类医疗人才。</t>
  </si>
  <si>
    <t>1、建立“县管校用”制度，合理调配教师，优化师资结构；2、建立医共体，实行“区管镇用”制度，优质资源合理向乡镇倾斜；3、安排中级及以上职称人员到乡镇卫生院和乡镇学校开展对口支援</t>
  </si>
  <si>
    <t>积极探索岗编分离制度，实行动态岗位调整，分别调整了乡镇学校、卫生院的岗位设置</t>
  </si>
  <si>
    <t>认真贯彻落实《关于加强基层专业技术人才队伍建设的实施意见》，从招聘政策、岗位管理、人才评价、服务保障等向基层人才倾斜；运用公开考试招聘、公开考核招聘、校园招聘、商调等多种方式招引人才；持续实施农村订单定向免费医学生和培养省属公费师范生项目。</t>
  </si>
  <si>
    <t>努力做好卫生“特设岗位”试点工作，积极引进高层次人才；探索“岗编分离”制度，实施“区管镇用”人员下派，解决乡镇无事业人员问题。</t>
  </si>
  <si>
    <t>加大城乡教师（干部）轮岗交流和学校对口帮扶力度，推进“县管校聘”管理模式实施，大力促进市域内义务教育阶段教师、校长合理流动，逐步形成城乡教师、校长定期流动的长效机制。</t>
  </si>
  <si>
    <t>通过城乡学校“捆绑发展”、“送教下乡”、“联盟发展”等方式，进一步优化城乡师资配置，在广汉市范围内调整好学校之间教师科学性缺编的情况提升师资整体水平，加快薄弱学校发展，缩小校际差距和城乡差距，努力建设优质均衡的广汉教师队伍。</t>
  </si>
  <si>
    <t>通过农村订单定向医学生的方式加强基层人才的引进工作运用公开考试招聘、公开考核招聘、校园招聘、商调等多种方式招引人才；</t>
  </si>
  <si>
    <t>1、建立“县管校用”制度，成立教师交流服务中心，合理调配教师，进一步优化教育资源/2、在基层医疗卫生机构探索建立岗位固定、人员流动、服务持续的基层医疗卫生人员“县招乡用”人才引进流动管理机制</t>
  </si>
  <si>
    <t>运用公开考试招聘、公开考核招聘、校园招聘等多种方式招引人才；持续实施农村订单定向免费医学生项目，加强订单定向医学生到岗履约率</t>
  </si>
  <si>
    <t>1.建立绵竹市医疗卫生次中心；2.建立医共体；3.安排二级及以上单位中级及以上职称人员到乡镇卫生院开展对口支援</t>
  </si>
  <si>
    <t>根据《绵竹市乡镇医疗卫生机构设置方案》【竹委编发（2021）10号】文件，我市乡镇卫生院根据本单位实际情况对岗位进行重新设置，并交人社局备案</t>
  </si>
  <si>
    <r>
      <rPr>
        <sz val="10"/>
        <color rgb="FF000000"/>
        <rFont val="Helvetica Neue, Helvetica, Ping"/>
        <charset val="134"/>
      </rPr>
      <t>大力开展基层卫生人才培训教育</t>
    </r>
  </si>
  <si>
    <t>1、建立“县管校用”制度，成立教师服务中心，合理调配教师，优化师资结构；2、建立医共体，成立医务人员服务中心；3、安排中级及以上职称人员到乡镇卫生院和乡镇学校开展对口支援</t>
  </si>
  <si>
    <t>运用公开考试招聘、公开考核招聘、校园招聘、商调等多种方式招引人才；持续实施农村订单定向免费医学生和培养省属公费师范生项目</t>
  </si>
  <si>
    <t>注明：近3年来，有突破有亮点有创新有成效的乡村振兴人才人事工作均可反馈。</t>
  </si>
  <si>
    <t>序号</t>
  </si>
  <si>
    <t>市州（省级部门、单位）</t>
  </si>
  <si>
    <t>总计</t>
  </si>
  <si>
    <t>高等学校</t>
  </si>
  <si>
    <t>中小学幼儿园（中职、技工校）</t>
  </si>
  <si>
    <t>医疗卫生机构</t>
  </si>
  <si>
    <t>其他</t>
  </si>
  <si>
    <t>操作</t>
  </si>
  <si>
    <t>人数</t>
  </si>
  <si>
    <t>其中编内招聘</t>
  </si>
  <si>
    <t>其中编内招聘应届高校毕业生</t>
  </si>
  <si>
    <t>德阳市人力资源和社会保障局</t>
  </si>
  <si>
    <t>编辑</t>
  </si>
  <si>
    <t>市本级</t>
  </si>
  <si>
    <t>经开区</t>
  </si>
  <si>
    <t xml:space="preserve">
16</t>
  </si>
  <si>
    <t>报送数据为2023年1月1日至12月31日发布公告招聘的人数（含已发布公告拟招聘人数）；
相关数据由区市县填报，并于4月、8月、12月月底最后一个工作日前据实更新数据；
编内招聘数≥招聘编内应届高校毕业生数。
高等学校+中小学幼儿园（中职、技工校）+医疗卫生机构+其他=总计。
高等学校其中编内招聘+中小学幼儿园（中职、技工校）其中编内招聘+医疗卫生机构其中编内招聘+其他其中编内招聘=等于总计其中编内招聘。
高等学校其中编内招聘应届高校毕业生+中小学幼儿园（中职、技工校）其中编内招聘应届高校毕业生+医疗卫生机构其中编内招聘应届高校毕业生+其他其中编内招聘应届高校毕业生=等于总计其中编内招聘应届高校毕业生。
其中编内招聘分项信息不能大于总项。例如：学校其中编外招聘人数不能大于学校一列信息。</t>
  </si>
  <si>
    <t>区市县</t>
  </si>
  <si>
    <t>德阳市</t>
  </si>
  <si>
    <t>填报说明</t>
  </si>
  <si>
    <r>
      <rPr>
        <sz val="11"/>
        <color rgb="FF000000"/>
        <rFont val="SimSun"/>
        <charset val="134"/>
      </rPr>
      <t xml:space="preserve">报送数据为2023年1月1日至12月31日发布公告招聘的人数（含已发布公告拟招聘人数）；
</t>
    </r>
    <r>
      <rPr>
        <sz val="14"/>
        <color rgb="FFE74025"/>
        <rFont val="DFKai-SB"/>
        <charset val="134"/>
      </rPr>
      <t>********相关数据由区市县填报，并于每月月底最后一个工作日前据实即时更新数据***********；</t>
    </r>
    <r>
      <rPr>
        <sz val="11"/>
        <color rgb="FF000000"/>
        <rFont val="SimSun"/>
        <charset val="134"/>
      </rPr>
      <t xml:space="preserve">
编内招聘数≥招聘编内应届高校毕业生数。
高等学校+中小学幼儿园（中职、技工校）+医疗卫生机构+其他=总计。
高等学校其中编内招聘+中小学幼儿园（中职、技工校）其中编内招聘+医疗卫生机构其中编内招聘+其他其中编内招聘=等于总计其中编内招聘。
高等学校其中编内招聘应届高校毕业生+中小学幼儿园（中职、技工校）其中编内招聘应届高校毕业生+医疗卫生机构其中编内招聘应届高校毕业生+其他其中编内招聘应届高校毕业生=等于总计其中编内招聘应届高校毕业生。
其中编内招聘分项信息不能大于总项。例如：学校其中编外招聘人数不能大于学校一列信息。</t>
    </r>
  </si>
  <si>
    <t>考试招聘人数</t>
  </si>
  <si>
    <t>考核招聘人数</t>
  </si>
  <si>
    <t>辞职人数</t>
  </si>
  <si>
    <t>调出德阳市域人数</t>
  </si>
  <si>
    <t>备注：</t>
  </si>
  <si>
    <r>
      <rPr>
        <sz val="11"/>
        <color rgb="FF000000"/>
        <rFont val="宋体"/>
        <charset val="134"/>
      </rPr>
      <t>本表统计2020年到2022年</t>
    </r>
    <r>
      <rPr>
        <sz val="11"/>
        <color rgb="FF000000"/>
        <rFont val="宋体"/>
        <charset val="134"/>
      </rPr>
      <t>卫生</t>
    </r>
    <r>
      <rPr>
        <sz val="11"/>
        <color rgb="FF000000"/>
        <rFont val="宋体"/>
        <charset val="134"/>
      </rPr>
      <t>人才引进和流出情况；</t>
    </r>
  </si>
  <si>
    <r>
      <rPr>
        <sz val="20"/>
        <color rgb="FF000000"/>
        <rFont val="Helvetica Neue, Helvetica, Ping"/>
        <charset val="134"/>
      </rPr>
      <t>德阳市人力资源社会保障系统</t>
    </r>
    <r>
      <rPr>
        <sz val="20"/>
        <color rgb="FF000000"/>
        <rFont val="Helvetica Neue, Helvetica, Ping"/>
        <charset val="134"/>
      </rPr>
      <t xml:space="preserve">
</t>
    </r>
    <r>
      <rPr>
        <sz val="20"/>
        <color rgb="FF000000"/>
        <rFont val="Helvetica Neue, Helvetica, Ping"/>
        <charset val="134"/>
      </rPr>
      <t>事业单位人事、工资管理部门通讯录</t>
    </r>
    <r>
      <rPr>
        <sz val="20"/>
        <color rgb="FF000000"/>
        <rFont val="Helvetica Neue, Helvetica, Ping"/>
        <charset val="134"/>
      </rPr>
      <t xml:space="preserve">
</t>
    </r>
    <r>
      <rPr>
        <sz val="10"/>
        <color rgb="FFFF0000"/>
        <rFont val="Helvetica Neue, Helvetica, Ping"/>
        <charset val="134"/>
      </rPr>
      <t>（内部掌握，请勿外传）</t>
    </r>
  </si>
  <si>
    <t>市（州）</t>
  </si>
  <si>
    <t>姓名</t>
  </si>
  <si>
    <t>职务</t>
  </si>
  <si>
    <t>区号＋办公电话</t>
  </si>
  <si>
    <t>手机</t>
  </si>
  <si>
    <t>传真</t>
  </si>
  <si>
    <t>信息系统具体经办人</t>
  </si>
  <si>
    <t>旌阳区人力资源
和社会保障局</t>
  </si>
  <si>
    <t>邓曦</t>
  </si>
  <si>
    <t>分管局领导</t>
  </si>
  <si>
    <t>0838-2556278</t>
  </si>
  <si>
    <t>谢佳</t>
  </si>
  <si>
    <t>事管股股长</t>
  </si>
  <si>
    <t>0838-2556283</t>
  </si>
  <si>
    <t>0838-2551767</t>
  </si>
  <si>
    <t>杜毅</t>
  </si>
  <si>
    <t>事管股工作人员</t>
  </si>
  <si>
    <t>廖丽琴</t>
  </si>
  <si>
    <t>王朝霞</t>
  </si>
  <si>
    <t>工资股股长</t>
  </si>
  <si>
    <t>0838-2556279</t>
  </si>
  <si>
    <t>何丽媛</t>
  </si>
  <si>
    <t>工资股工作人员</t>
  </si>
  <si>
    <t>罗江区人力资源
和社会保障局</t>
  </si>
  <si>
    <r>
      <rPr>
        <sz val="12"/>
        <color rgb="FF000000"/>
        <rFont val="宋体"/>
        <charset val="134"/>
      </rPr>
      <t>雷敏</t>
    </r>
  </si>
  <si>
    <t>0838-3121555</t>
  </si>
  <si>
    <t>王强</t>
  </si>
  <si>
    <t>事管股负责人</t>
  </si>
  <si>
    <t>0838-3120911</t>
  </si>
  <si>
    <t>冯路</t>
  </si>
  <si>
    <t>副股长</t>
  </si>
  <si>
    <t>赖燕</t>
  </si>
  <si>
    <t>股长（负责工资）</t>
  </si>
  <si>
    <t>0838-3121535</t>
  </si>
  <si>
    <t>广汉市人力资源
和社会保障局</t>
  </si>
  <si>
    <t>陈勋</t>
  </si>
  <si>
    <t>0838-5243688</t>
  </si>
  <si>
    <t>陈静</t>
  </si>
  <si>
    <t>0838-5223851</t>
  </si>
  <si>
    <t>周利</t>
  </si>
  <si>
    <t>工资</t>
  </si>
  <si>
    <t>0838-5240058</t>
  </si>
  <si>
    <t>陈蓉莉</t>
  </si>
  <si>
    <t>事管工作人员</t>
  </si>
  <si>
    <t>158 8364 0197</t>
  </si>
  <si>
    <t>余洋阳</t>
  </si>
  <si>
    <t>专技股股长</t>
  </si>
  <si>
    <t>0838-5553666</t>
  </si>
  <si>
    <t>158 8380 8730</t>
  </si>
  <si>
    <t>什邡市人力资源
和社会保障局</t>
  </si>
  <si>
    <t>刘永军</t>
  </si>
  <si>
    <t>0838-6730035</t>
  </si>
  <si>
    <t>谢凯</t>
  </si>
  <si>
    <t>王小刚</t>
  </si>
  <si>
    <t>李乐逍</t>
  </si>
  <si>
    <t>文雪漫</t>
  </si>
  <si>
    <t>0838-6730026</t>
  </si>
  <si>
    <t>绵竹市人力资源
和社会保障局</t>
  </si>
  <si>
    <t>宋传华</t>
  </si>
  <si>
    <t>廖雯</t>
  </si>
  <si>
    <t>0838-6204977</t>
  </si>
  <si>
    <t>刘林涛</t>
  </si>
  <si>
    <t>工资负责人</t>
  </si>
  <si>
    <t>0838-6207346</t>
  </si>
  <si>
    <t>蒋兰</t>
  </si>
  <si>
    <t>专技负责人</t>
  </si>
  <si>
    <t>0838-6901535</t>
  </si>
  <si>
    <t>鲜燕</t>
  </si>
  <si>
    <t>工作人员（借调市局）</t>
  </si>
  <si>
    <t>0838-6901536</t>
  </si>
  <si>
    <t>中江县人力资源和社会保障局</t>
  </si>
  <si>
    <t>王明勇</t>
  </si>
  <si>
    <t>漆艳</t>
  </si>
  <si>
    <t>事管负责人</t>
  </si>
  <si>
    <t>0838-7255076</t>
  </si>
  <si>
    <t>伍建蓉</t>
  </si>
  <si>
    <t>0838-7216920</t>
  </si>
  <si>
    <t>邓绍国</t>
  </si>
  <si>
    <t>邹琼</t>
  </si>
  <si>
    <t>工资工作人员</t>
  </si>
  <si>
    <t>温跃洲</t>
  </si>
  <si>
    <t>0838-7215960</t>
  </si>
  <si>
    <t>崔瑾玲</t>
  </si>
  <si>
    <t>德阳经济技术开发区</t>
  </si>
  <si>
    <t>李媛媛</t>
  </si>
  <si>
    <t>党工委委员、机关党委书记（部门分管领导）</t>
  </si>
  <si>
    <t>李传江</t>
  </si>
  <si>
    <t>党群工作部部长（部门领导）</t>
  </si>
  <si>
    <t>王皓</t>
  </si>
  <si>
    <t>党群工作部副部长（科室分管领导）</t>
  </si>
  <si>
    <t>0838-2593000</t>
  </si>
  <si>
    <t>张文娟</t>
  </si>
  <si>
    <t>八级领导管理岗位</t>
  </si>
  <si>
    <t>李云云</t>
  </si>
  <si>
    <t>党群工作部四级主任科员</t>
  </si>
  <si>
    <t>德阳市人力资源
和社会保障局</t>
  </si>
  <si>
    <t>赵友未</t>
  </si>
  <si>
    <t>杨莉</t>
  </si>
  <si>
    <t>四级调研员</t>
  </si>
  <si>
    <t>0838-2509227</t>
  </si>
  <si>
    <t>137-0810-8075</t>
  </si>
  <si>
    <t>汪莉</t>
  </si>
  <si>
    <t>科长</t>
  </si>
  <si>
    <t>0838-2222043</t>
  </si>
  <si>
    <t>138-9020-8621</t>
  </si>
  <si>
    <t>陈思凝</t>
  </si>
  <si>
    <t>副科长</t>
  </si>
  <si>
    <t>0838-2220910</t>
  </si>
  <si>
    <t>134-5899-7364</t>
  </si>
  <si>
    <t>何毅</t>
  </si>
  <si>
    <t>工作人员</t>
  </si>
  <si>
    <t>135-5061-1052</t>
  </si>
  <si>
    <r>
      <rPr>
        <sz val="10"/>
        <color rgb="FF000000"/>
        <rFont val="等线"/>
        <charset val="134"/>
        <scheme val="minor"/>
      </rPr>
      <t>❤</t>
    </r>
  </si>
  <si>
    <t>孔豫川</t>
  </si>
  <si>
    <t>151-8389-1922</t>
  </si>
  <si>
    <t>唐菲菲</t>
  </si>
  <si>
    <t>136-5810-3964</t>
  </si>
  <si>
    <t>19．加大事业单位引才力度，推动基层采取特设岗位方式 引进急需紧缺专业人才。鼓励大学生服务基层项目人员留在当地，符合条件的可直接公开考核招聘为服务所在区（市、县）的乡镇事业单位工作人员。</t>
  </si>
  <si>
    <t>层级及年度</t>
  </si>
  <si>
    <t>基本数据（仅填写当年年报数据，为当年年终数据）</t>
  </si>
  <si>
    <t>基层卫生医疗卫生专业技术人才队伍调研（县级）</t>
  </si>
  <si>
    <t>基层卫生医疗卫生专业技术人才队伍调研（乡镇级）（掌握2018年以来的数据）</t>
  </si>
  <si>
    <t>基层教育人才队伍调研（县级）</t>
  </si>
  <si>
    <t>基层教育人才队伍调研（乡级）</t>
  </si>
  <si>
    <t>专业技术岗位
聘用情况（当年聘用情况，为当年年终数据）</t>
  </si>
  <si>
    <r>
      <rPr>
        <sz val="10"/>
        <color rgb="FF000000"/>
        <rFont val="Helvetica Neue, Helvetica, Ping"/>
        <charset val="134"/>
      </rPr>
      <t>公开考试招聘情况（实际的，怀孕的也算，体检公示了也算）</t>
    </r>
    <r>
      <rPr>
        <sz val="10"/>
        <color rgb="FF000000"/>
        <rFont val="等线"/>
        <charset val="134"/>
        <scheme val="minor"/>
      </rPr>
      <t xml:space="preserve">
</t>
    </r>
    <r>
      <rPr>
        <sz val="10"/>
        <color rgb="FF000000"/>
        <rFont val="Helvetica Neue, Helvetica, Ping"/>
        <charset val="134"/>
      </rPr>
      <t>高校毕业生（择业期内，没有工作经历的高校毕业生）</t>
    </r>
  </si>
  <si>
    <r>
      <rPr>
        <sz val="10"/>
        <color rgb="FF000000"/>
        <rFont val="Helvetica Neue, Helvetica, Ping"/>
        <charset val="134"/>
      </rPr>
      <t>公开考核招聘情况</t>
    </r>
    <r>
      <rPr>
        <sz val="10"/>
        <color rgb="FF000000"/>
        <rFont val="等线"/>
        <charset val="134"/>
        <scheme val="minor"/>
      </rPr>
      <t xml:space="preserve">
</t>
    </r>
    <r>
      <rPr>
        <sz val="10"/>
        <color rgb="FF000000"/>
        <rFont val="Helvetica Neue, Helvetica, Ping"/>
        <charset val="134"/>
      </rPr>
      <t>高校毕业生（即2020年至今毕业，没有工作经历的高校毕业生）</t>
    </r>
  </si>
  <si>
    <t>特设岗位方式引进人才情况</t>
  </si>
  <si>
    <t>当年公招入编人员
学历情况（包括考试、考核）</t>
  </si>
  <si>
    <t>退役安置军人情况</t>
  </si>
  <si>
    <t>随安退役军人家属情况</t>
  </si>
  <si>
    <t>基层项目人员留在当地情况（直接考核或定向招聘入编情况）</t>
  </si>
  <si>
    <t xml:space="preserve"> 总人才数</t>
  </si>
  <si>
    <t>卫生人才</t>
  </si>
  <si>
    <t>其中县招乡用人次（目前这个群体大概数）</t>
  </si>
  <si>
    <t>教师队伍</t>
  </si>
  <si>
    <t>其中县管校聘（用）人次（目前在这个群体大概数）</t>
  </si>
  <si>
    <t>农业及相关人才</t>
  </si>
  <si>
    <t>其他人才</t>
  </si>
  <si>
    <t>县级医疗卫生机构个数</t>
  </si>
  <si>
    <t>人员编制数</t>
  </si>
  <si>
    <t>专技人员实有数（编内）</t>
  </si>
  <si>
    <t>当年调离本地</t>
  </si>
  <si>
    <t>当年辞聘离开本地</t>
  </si>
  <si>
    <t>岗位设置情况</t>
  </si>
  <si>
    <t>学历结构</t>
  </si>
  <si>
    <t>年龄结构</t>
  </si>
  <si>
    <t>职称结构</t>
  </si>
  <si>
    <t>乡镇级医疗卫生机构个数</t>
  </si>
  <si>
    <t>县级学校数</t>
  </si>
  <si>
    <t>当年引进研究生数</t>
  </si>
  <si>
    <t>当年引进优本生数</t>
  </si>
  <si>
    <t>乡镇学校数</t>
  </si>
  <si>
    <t>初级岗位</t>
  </si>
  <si>
    <t>中级岗位</t>
  </si>
  <si>
    <t>高级岗位
（副高）</t>
  </si>
  <si>
    <t>正高级岗位 
（正高）</t>
  </si>
  <si>
    <t>卫生系统招聘人数</t>
  </si>
  <si>
    <t>教育系统招聘人数</t>
  </si>
  <si>
    <t>其他系统招聘人数</t>
  </si>
  <si>
    <t>其中优本生（前年面试、第二年笔试）</t>
  </si>
  <si>
    <t>其中乡镇人才（总数）</t>
  </si>
  <si>
    <t>其中定招退役军人</t>
  </si>
  <si>
    <t>其中定招优秀辅警</t>
  </si>
  <si>
    <t>其中残疾考生入编</t>
  </si>
  <si>
    <t>卫生系统</t>
  </si>
  <si>
    <t>教育系统</t>
  </si>
  <si>
    <t>其他系统</t>
  </si>
  <si>
    <r>
      <rPr>
        <sz val="10"/>
        <color rgb="FF000000"/>
        <rFont val="Helvetica Neue, Helvetica, Ping"/>
        <charset val="134"/>
      </rPr>
      <t>其中：到高校校园招聘</t>
    </r>
    <r>
      <rPr>
        <sz val="10"/>
        <color rgb="FF000000"/>
        <rFont val="等线"/>
        <charset val="134"/>
        <scheme val="minor"/>
      </rPr>
      <t xml:space="preserve">
</t>
    </r>
    <r>
      <rPr>
        <sz val="10"/>
        <color rgb="FF000000"/>
        <rFont val="Helvetica Neue, Helvetica, Ping"/>
        <charset val="134"/>
      </rPr>
      <t>（总数）</t>
    </r>
  </si>
  <si>
    <t>其中同德同行（组织、人社）</t>
  </si>
  <si>
    <t>其中直接考核入编基层五项人员</t>
  </si>
  <si>
    <t>其中残疾考生（或残联部门按要求招的残疾考生）</t>
  </si>
  <si>
    <t>其中定招优秀退役运动员</t>
  </si>
  <si>
    <t>设置岗位个数</t>
  </si>
  <si>
    <t>引进人才个数</t>
  </si>
  <si>
    <t>大专及其他</t>
  </si>
  <si>
    <t>本科</t>
  </si>
  <si>
    <t>硕士</t>
  </si>
  <si>
    <t>博士</t>
  </si>
  <si>
    <t>“三支一扶”人员</t>
  </si>
  <si>
    <t>一村一大</t>
  </si>
  <si>
    <t>西部计划</t>
  </si>
  <si>
    <t>特岗教师</t>
  </si>
  <si>
    <t>社工人才百人计划</t>
  </si>
  <si>
    <t>公共卫生特别服务岗位</t>
  </si>
  <si>
    <t>专职社区工作者</t>
  </si>
  <si>
    <t>初级</t>
  </si>
  <si>
    <t>中级</t>
  </si>
  <si>
    <t>高级</t>
  </si>
  <si>
    <t>高中及以下</t>
  </si>
  <si>
    <t>大专</t>
  </si>
  <si>
    <t>研究生</t>
  </si>
  <si>
    <t>35岁
及以下</t>
  </si>
  <si>
    <t>36岁
至40岁</t>
  </si>
  <si>
    <t>41岁
至45岁</t>
  </si>
  <si>
    <t>46岁
至50岁</t>
  </si>
  <si>
    <t>51岁
至54岁</t>
  </si>
  <si>
    <t>55岁
至59岁</t>
  </si>
  <si>
    <t>60岁
及以上</t>
  </si>
  <si>
    <t>副高</t>
  </si>
  <si>
    <t>正高</t>
  </si>
  <si>
    <t>计划</t>
  </si>
  <si>
    <t>其中县级计划</t>
  </si>
  <si>
    <t>其中乡镇计划</t>
  </si>
  <si>
    <t>实际</t>
  </si>
  <si>
    <t>其中中医药人才</t>
  </si>
  <si>
    <t>其中县级实招</t>
  </si>
  <si>
    <t>其中乡镇实招</t>
  </si>
  <si>
    <t>其中高校毕业生</t>
  </si>
  <si>
    <r>
      <rPr>
        <sz val="10"/>
        <color rgb="FF000000"/>
        <rFont val="Helvetica Neue, Helvetica, Ping"/>
        <charset val="134"/>
      </rPr>
      <t>计划</t>
    </r>
  </si>
  <si>
    <r>
      <rPr>
        <sz val="10"/>
        <color rgb="FF000000"/>
        <rFont val="等线"/>
        <charset val="134"/>
        <scheme val="minor"/>
      </rPr>
      <t>市本级</t>
    </r>
  </si>
  <si>
    <t>\</t>
  </si>
  <si>
    <t>卫生岗位，专技6级（1人辞职）</t>
  </si>
  <si>
    <t>计总</t>
  </si>
  <si>
    <t>重要情况说明</t>
  </si>
  <si>
    <t>可单独发文件反馈。</t>
  </si>
  <si>
    <t>德阳市2021年事业单位公开招聘情况</t>
  </si>
  <si>
    <t>全年计划招聘总人数</t>
  </si>
  <si>
    <r>
      <rPr>
        <sz val="8"/>
        <color rgb="FF000000"/>
        <rFont val="Helvetica Neue, Helvetica, Ping"/>
        <charset val="134"/>
      </rPr>
      <t xml:space="preserve">已完成招聘人数
</t>
    </r>
    <r>
      <rPr>
        <sz val="8"/>
        <color rgb="FF000000"/>
        <rFont val="楷体_GB2312"/>
        <charset val="134"/>
      </rPr>
      <t>（截至</t>
    </r>
    <r>
      <rPr>
        <sz val="8"/>
        <color rgb="FF000000"/>
        <rFont val="黑体"/>
        <charset val="134"/>
      </rPr>
      <t>11</t>
    </r>
    <r>
      <rPr>
        <sz val="8"/>
        <color rgb="FF000000"/>
        <rFont val="楷体_GB2312"/>
        <charset val="134"/>
      </rPr>
      <t>月底）</t>
    </r>
  </si>
  <si>
    <t>预计全年可完成招聘的
人数</t>
  </si>
  <si>
    <t>总人数</t>
  </si>
  <si>
    <t>其中
教育系统</t>
  </si>
  <si>
    <t>其中
卫生系统</t>
  </si>
  <si>
    <t>全市（州）招聘情况</t>
  </si>
  <si>
    <t>其中艰苦边远地区</t>
  </si>
  <si>
    <t>德阳市2020年事业单位公开招聘情况</t>
  </si>
  <si>
    <t>全年计划招聘总人数
（如与上次数据无变化，可不填）</t>
  </si>
  <si>
    <t>注：1.请各市州于12月14日前将此表反馈事业处。
2.艰苦边远地区指：全省所有贫困县和民族地区（含民族待遇县）的县、乡。
3.高校毕业生范围依据人社厅发﹝2020﹞27号；教育系统招聘高校毕业生政策依据人社部发﹝2020﹞28号；卫生系统招聘高校毕业生政策依据人社部发〔2020〕50号。</t>
  </si>
  <si>
    <t>附件1</t>
  </si>
  <si>
    <t>“德阳市2023年千名硕博进德阳校园招聘”事业单位岗位需求信息表</t>
  </si>
  <si>
    <t>岗位编码</t>
  </si>
  <si>
    <t>主管
部门</t>
  </si>
  <si>
    <t>招聘
单位</t>
  </si>
  <si>
    <t>岗位
类别</t>
  </si>
  <si>
    <t>招聘
名额
（179）</t>
  </si>
  <si>
    <t>学历</t>
  </si>
  <si>
    <t>学位</t>
  </si>
  <si>
    <t>需求
专业</t>
  </si>
  <si>
    <t>其他
要求</t>
  </si>
  <si>
    <t>提供
待遇</t>
  </si>
  <si>
    <t>单位概况（500字内）</t>
  </si>
  <si>
    <t>岗位简介和咨询电话</t>
  </si>
  <si>
    <t>单位地址（含邮编）</t>
  </si>
  <si>
    <t>官网
网址</t>
  </si>
  <si>
    <t>电子
邮箱</t>
  </si>
  <si>
    <t>中共德阳市委机构编制委员会办公室</t>
  </si>
  <si>
    <t>德阳市机构编制电子政务与研究中心</t>
  </si>
  <si>
    <t>专技</t>
  </si>
  <si>
    <t>与学历相对应的学位</t>
  </si>
  <si>
    <t>马克思主义理论专业、马克思主义基本原理专业、马克思主义发展史专业、马克思主义中国化研究专业。</t>
  </si>
  <si>
    <t>按相关规定执行</t>
  </si>
  <si>
    <t>德阳市机构编制电子政务与研究中心主要负责市研究机构编制管理的重大问题、承担机构编制法治化建设和法制宣传教育等事务性工作；负责提出课题研究计划并组织实施；负责机构编制电子政务与信息化建设工作；承担中文域名注册管理和网上名称管理工作；负责市委编办机关信息化建设和保障工作；承担机构编制实名制系统技术支撑和机构编制统计工作；指导区（市、县）机构编制部门开展电子政务相关工作。</t>
  </si>
  <si>
    <t>主要从事机构编制相关保障工作。18781086453</t>
  </si>
  <si>
    <t>四川省德阳市旌阳区岷江东路126号</t>
  </si>
  <si>
    <t>523774353@qq.com</t>
  </si>
  <si>
    <t>德阳市委宣传部</t>
  </si>
  <si>
    <t>德阳市广播电视台</t>
  </si>
  <si>
    <t>新闻传播学专业、新闻学专业、新闻与传播专业、国际新闻学专业、汉语言文字学专业、现代汉语语言学专业、高级秘书与行政助理学专业。</t>
  </si>
  <si>
    <t>擅长公文写作</t>
  </si>
  <si>
    <t>德阳市广播电视台属公益二类事业单位，前身为1986年成立的德阳电视台、德阳人民广播电台，2007年4月两台合并组建为德阳市广播电视台。现开办有电视频道、广播频率、户外公共应急视听系统、网站、微博、微信公众号、小程序等。德阳市广播电视台作为党的喉舌、全市意识形态工作宣传思想主阵地，紧紧围绕市委、市政府中心工作，认真履行新闻舆论工作职责使命，全力抓好媒体深度融合发展，加强全媒体传播体系建设，不断深耕内容、优化平台、创新载体，在对内聚人心、对外展形象上建新功，为德阳高质量发展营造了良好舆论氛围。</t>
  </si>
  <si>
    <t>从事公文写作。0838-2201731</t>
  </si>
  <si>
    <t>四川省德阳市旌阳区泰山南路二段366号</t>
  </si>
  <si>
    <t>德阳传媒网</t>
  </si>
  <si>
    <t>4795830@qq.com</t>
  </si>
  <si>
    <t>播音主持艺术学专业。</t>
  </si>
  <si>
    <t>普通话一级乙等，性别男</t>
  </si>
  <si>
    <t>主要从事主持工作。0838-2201731</t>
  </si>
  <si>
    <t>普通话一级乙等，性别女</t>
  </si>
  <si>
    <t>德阳市委政法委</t>
  </si>
  <si>
    <t>德阳市社会治安综合治理中心（德阳市矛盾纠纷多元化解协调中心）</t>
  </si>
  <si>
    <t>计算机科学与技术专业类；电子信息专业领域（专硕）。</t>
  </si>
  <si>
    <t>德阳市社会治安综合治理中心（德阳市矛盾纠纷多元化解协调中心）为德阳市委政法委直属公益一类事业单位。主要职责：统筹联动公共安全视频监控中心、应急联动指挥中心（110指挥中心）、网格化服务中心、矛盾纠纷多元化解协调中心。完善部门协作联动机制，研判社会治安及矛盾纠纷形势。指挥调度区县、乡镇（街道）、村（社区）综治工作。</t>
  </si>
  <si>
    <t>从事系统运维管理、优化升级、技术标准制定、政策文件出台等工作。0838-2203057。</t>
  </si>
  <si>
    <t>德阳市旌阳区长江东路218号，邮编618000。</t>
  </si>
  <si>
    <t>德阳长安网</t>
  </si>
  <si>
    <t>guifangwang7@163.com</t>
  </si>
  <si>
    <t>德阳市市直属</t>
  </si>
  <si>
    <t>德阳市住房公积金管理中心</t>
  </si>
  <si>
    <t>图书情报与档案管理专业类、设计学专业类、计算机科学与技术专业类、网络空间安全专业类。</t>
  </si>
  <si>
    <t>德阳市住房公积金管理中心（简称管理中心）是德阳市人民政府直属的，不以营利为目的的独立的正处（县）级事业单位。
管理中心的主要职责是：
(一)编制、执行德阳市住房公积金的归集、使用计划；
(二)负责记载德阳市职工住房公积金的缴存、提取、使用等情况；
(三)负责德阳市住房公积金的核算；
(四)审批德阳市住房公积金的提取、使用；
(五)负责德阳市住房公积金的保值和归还；
(六)编制德阳市住房公积金归集、使用计划执行情况的报告；
(七)承办德阳市住房公积金管理委员会决定的其他事项。</t>
  </si>
  <si>
    <t>综合业务岗位：主要从事公积金业务档案管理、公积金归集扩面、公积金品牌建设、公积金数据支撑保障等工作。0838-2370198</t>
  </si>
  <si>
    <t>四川省德阳市旌阳区德阳市旌阳区松花江北路8号政商大厦10-12楼</t>
  </si>
  <si>
    <t>http://www.dyzfgjj.com.cn/</t>
  </si>
  <si>
    <t>125664620@qq.com</t>
  </si>
  <si>
    <t>德阳市经济和信息化局</t>
  </si>
  <si>
    <t>德阳市能源监察中心</t>
  </si>
  <si>
    <t>机械工程专业类、控制科学与工程专业类、农业工程专业类。</t>
  </si>
  <si>
    <t>德阳市经济和信息化局作为全市工业经济主管部门，承担全市工业经济运行、企业技改创新、产业集群建设、企业主体培育、产业功能区建设等工作。
德阳市能源监察中心负责全市节能监察、用能单位节能监督检查；固定资产投资（技术改造）项目节能审查；指导重点用能单位能源管理信息化系统建设；推广应用节能新技术、新装备、新产品等工作。</t>
  </si>
  <si>
    <t>主要从事丘陵山区农机装备、核心部件及相关应用技术研究、成果转化等工作。0838-2515270</t>
  </si>
  <si>
    <t>四川省德阳市旌阳区旌阳街道蒲江街33号</t>
  </si>
  <si>
    <t>https://www.deyang.gov.cn/info/iList.jsp?tm_id=2071</t>
  </si>
  <si>
    <t>dyjxrsk@126.com</t>
  </si>
  <si>
    <t>德阳市科学技术局</t>
  </si>
  <si>
    <t>德阳市科技信息研究所</t>
  </si>
  <si>
    <t>控制科学与工程专业类、农业工程专业类。</t>
  </si>
  <si>
    <t>德阳市科技信息研究所是德阳市科学技术局下属公益一类事业单位，主要负责搜集研究和传播国内外科技发展情况和最新成就，开展科技交流技术中介和成果推广，提供科技动态信息。</t>
  </si>
  <si>
    <t>聘用后在四川丘陵山区农机装备产业技术研究院工作，主要参与丘陵山区农机装备研发制造等相关工作。0838-2501586</t>
  </si>
  <si>
    <t>https://www.deyang.gov.cn/info/iList.jsp?tm_id=2074</t>
  </si>
  <si>
    <t>1027354104@qq.com</t>
  </si>
  <si>
    <t>德阳市自然资源和规划局</t>
  </si>
  <si>
    <t>德阳市勘察测绘设计院</t>
  </si>
  <si>
    <t>地图学与地理信息系统专业、摄影测量与遥感专业；测绘工程专业（专硕）。</t>
  </si>
  <si>
    <t>户外作业较多</t>
  </si>
  <si>
    <t>德阳市勘察测绘设计院为德阳市自然资源和规划局所属公益二类事业单位，主要承担自然资源调查监测、确权登记、建设工程、勘测定界、地质灾害防治和应急抢险等基础测绘工作；负责市自然资源信息系统测绘数据的产生、存储、更新和交付工作；负责建立、维护、扩展、城市首级平面坐标控制系统和高程点控制系统。</t>
  </si>
  <si>
    <t>负责勘察测绘设计等相关工作。0838-2502285</t>
  </si>
  <si>
    <t>德阳市旌阳区凯江路二段109号</t>
  </si>
  <si>
    <t>dyzrzyghjrsk@163.com</t>
  </si>
  <si>
    <t>德阳市住房和城乡建设局</t>
  </si>
  <si>
    <t>德阳市住房保障和房地产事务中心</t>
  </si>
  <si>
    <t>法学专业类；法律专业领域（专硕）。</t>
  </si>
  <si>
    <t>德阳市住房保障和房地产事务中心主要执行住房保障、危旧房棚户区和老旧小区改造政策，承担全市保障性安居工程事务性工作；承担市区各类房屋交易、房屋租赁服务工作；指导市区物业服务行为，承担住宅专项维修资金归集和使用工作；负责市区直管公房管理及城市规划区白蚁防治工作，配合开展市区既有房屋安全排查工作。</t>
  </si>
  <si>
    <t>负责审核、修改、起草各类合同文本，提供专业法律意见的建议，负责相关法律调研，并起草相关法律文书；负责相关法律事务。0838-2551568,18908103856</t>
  </si>
  <si>
    <t>四川省德阳市旌阳区瑞河街57号</t>
  </si>
  <si>
    <t>http://zjj.deyang.gov.cn/</t>
  </si>
  <si>
    <t>253026558@qq.com</t>
  </si>
  <si>
    <t>德阳市市政设施和园林建设处</t>
  </si>
  <si>
    <t>土木工程专业类、建筑学专业类、管理科学与工程专业类、风景园林学专业类。</t>
  </si>
  <si>
    <t>德阳市市政设施和园林建设处主要为生产生活正常提供市政工程和园林设施保障，开展城市设施建设、城市照明建设、城市园林绿地建设。</t>
  </si>
  <si>
    <t>主要负责单位工程日常管理、同业务往来单位协调沟通、对工程管理涉及文件起草、收发及资料保存。0838-2553609</t>
  </si>
  <si>
    <t>德阳市建设工程招标站</t>
  </si>
  <si>
    <t>法学专业类、社会学专业类、土木工程专业、管理科学与工程专业；法律专业领域（专硕）。</t>
  </si>
  <si>
    <t>德阳市建设工程招标站主要承担全市房屋建筑和市政基础设施工程招标投标工作监督管理、技术指导和咨询服务、建设工程招标代理行业管理。负责工程及勘察、设计、监理工程招标项目招投标资料的备案工作；协助承办市管房屋建筑和市政基础设施工程招标投标投诉的受理和调查；承办市住房城乡建设局交办的其他事项。</t>
  </si>
  <si>
    <t>主要负责工程建设招投标过程监督管理。协助招投标投诉受理调查。0838-2553978</t>
  </si>
  <si>
    <t>德阳市建设工程质量安全监督站</t>
  </si>
  <si>
    <t>桥梁与隧道专业、结构工程专业。</t>
  </si>
  <si>
    <t>德阳市建设工程质量安全监督站主要贯彻执行国家、省、市有关建筑工程质量安全监督的法律、法规以及相关专业技术规范；负责对规划区内新建、扩建、改建的房屋建筑及市政基础设施工程实施全过程的质量和安全生产的监督管理；负责对竣工工程进行竣工验收备案；负责对质量事故、安全事故隐患进行核实并提出处理建议。</t>
  </si>
  <si>
    <t>要求掌握一定的专业技术基础知识和解决问题的能力，能够熟练的运用专业知识解决实际工作中遇到的工程技术问题，并具有一定的创新能力。0838-2553797</t>
  </si>
  <si>
    <t>德阳市交通运输局</t>
  </si>
  <si>
    <t>德阳市交通运输应急指挥中心</t>
  </si>
  <si>
    <t>计算机科学与技术专业类、软件工程专业类；软件工程专业（专硕）。</t>
  </si>
  <si>
    <t>德阳市交通运输应急指挥中心负责收集并对外发布公路路况信息；负责全市重要路段、公路治超站点、重点桥梁、车站、码头等交通枢纽的实时视频监控管理，组织协调全市公路、桥梁、车站、码头应急抢险工作；负责对交通战备、大件运输、地震、防洪抢险等交通运输突发公共事件的检测预警、信息收集、辅助决策、指挥调度；负责交通运输信息系统管理；负责交通系统内（外）集群门户网站的统一规划、建设、运行和维护管理工作等。</t>
  </si>
  <si>
    <t>信息技术支持。0838-2302546</t>
  </si>
  <si>
    <t>四川省德阳市旌阳区泰山南路一段200号</t>
  </si>
  <si>
    <t>http://www.deyang.gov.cn/</t>
  </si>
  <si>
    <t>54660844@qq.com</t>
  </si>
  <si>
    <t>德阳市交通重点项目服务中心</t>
  </si>
  <si>
    <t>土木工程专业类、交通运输工程专业类（含专业领域）。</t>
  </si>
  <si>
    <t>德阳市交通重点项目服务中心负责协调德阳市境内高速公路建设，负责市本级牵头的交通重点项目建设的综合管理、跟踪服务；负责协调项目建设的土地征用、杆管线迁改等建设环境要素保障工作；协助推进项目建设期间的各项基础工作；协助推进项目的规划、立项、审批、招商等前期工作；协助项目建设期间的进度管理、工程变更报批、质量安全监督管理等建设管理工作；负责项目建设的动态信息及宣传工作等。</t>
  </si>
  <si>
    <t>土木工程技术。0838-2302546</t>
  </si>
  <si>
    <t>德阳市农业农村局</t>
  </si>
  <si>
    <t>德阳市动物疫病预防控制中心</t>
  </si>
  <si>
    <t>基础兽医学专业、预防兽医学专业;兽医专业领域（专硕）。</t>
  </si>
  <si>
    <t>德阳市农业农村局直属公益一类事业单位。负责动物疫病预防、控制、扑灭的防控策略与技术措施的制订和实施，动物疫病防控物资的组织与供应，动物标识和疫病可追溯体系建设的实施；承担突发重大动物疫情应急处置的技术工作和控制效果评估，动物疫病的实验室病原分离鉴定与分析、免疫抗体检测与分析评估，动物产品安全相关技术检测。</t>
  </si>
  <si>
    <t>组织和实施动物疫病流行病学调查、疫情预警、预报及疫情报告；承担兽医新技术推广应用指导和兽医专业技术人员培训等工作。0838-2503171</t>
  </si>
  <si>
    <t>四川省德阳市旌阳区德阳市亭江街89号</t>
  </si>
  <si>
    <t>http://nyj.deyang.gov.cn/</t>
  </si>
  <si>
    <t>365394843@qq.com</t>
  </si>
  <si>
    <t>德阳市农业技术推广站</t>
  </si>
  <si>
    <t>农业机械化工程专业、机械制造及其自动化专业、机械电子工程、模式识别与智能系统专业；农艺与种业专业（专硕）。</t>
  </si>
  <si>
    <t>德阳市农业农村局直属公益一类事业单位。调查研究和拟定粮油生产发展战略、规划和政策；负责粮油生产及重大技术措施的制定并组织实施，提高粮油综合生产能力，确保粮食安全；指导全市粮油作物结构调整、区域布局和耕作制度改革；负责新品种、新技术、新材料、新模式的引进、筛选、试验、示范和推广工作；负责粮油作物重大项目的论证、立项，并组织实施。</t>
  </si>
  <si>
    <t>负责丘陵山区农机装备、核心部件及相关应用技术研究，中试验证、技术服务、农机装备产业所涉及的关键技术成果转化与孵化，智能农业管理，智能农机装备、农机装备技术咨询，农机装备产业从业人员技术培训，再教育项目组织实施等。0838-2503171</t>
  </si>
  <si>
    <t>德阳市植物保护站</t>
  </si>
  <si>
    <t>农业机械化工程专业、机械制造及其自动化专业、机械电子工程专业、模式识别与智能系统专业；农艺与种业专业（专硕）。</t>
  </si>
  <si>
    <t>德阳市农业农村局直属公益一类事业单位。负责全市农作物有害生物的预测预报，制定灾害性有害生物的防治预案；负责制定全市农作物病虫草鼠等有害生物的综合防治技术方案，指导大面积病虫防治工作；实施新农药、新药械等植保新技术的试验、示范及推广工作；负责无公害农产品的植保技术指导。</t>
  </si>
  <si>
    <t>德阳市土肥站</t>
  </si>
  <si>
    <t>德阳市农业农村局直属公益一类事业单位。负责全市基本农田改造开发总体规划工程规划勘测设计、标准质量把关、工程监理和提供技术指导。负责试验、示范、推广节水灌溉、农村沼气液肥、培肥地力、耕地保护性栽培，测土配方施肥等土肥新技术。负责农田环境，农田废弃物、土壤、肥料、水资源检测、监测，对农业环境质量进行评价。</t>
  </si>
  <si>
    <t>德阳市经济作物站</t>
  </si>
  <si>
    <t>德阳市农业农村局直属公益一类事业单位。拟定全市经济作物生产发展战略、规划和政策；负责经济作物生产及主要技术措施的制定，并组织实施；负责经济作物生产布局、结构调整；负责经济作物名优新品种和新技术引进、试验、示范及推广；受委托对经济作物种子、苗木的行政管理，技术推广体系管理；经济作物技术培训；经济作物技术服务。</t>
  </si>
  <si>
    <t>德阳市水利局</t>
  </si>
  <si>
    <t>德阳市水土保持监测站</t>
  </si>
  <si>
    <t>水文学及水资源专业、水力学与河流动力学专业、水工结构工程专业、水利水电工程专业、水利工程专业、农业水土工程专业、水土保持与荒漠化防治专业；土木水利专业（专硕）</t>
  </si>
  <si>
    <t>公益一类事业单位，负责开展水土保持工作。工作地点为旌阳区庐山南路一段66号。</t>
  </si>
  <si>
    <t>岗位职责为开展水土保持监测或者管理服务工作，或其他涉水行政事务。具体咨询:刘老师，13628162152。</t>
  </si>
  <si>
    <t>四川省德阳市旌阳区旌东街道亭江街德阳市水利局</t>
  </si>
  <si>
    <t>1139158340@qq.com</t>
  </si>
  <si>
    <t>德阳市文化广播电视和旅游局</t>
  </si>
  <si>
    <t>德阳市图书馆</t>
  </si>
  <si>
    <t>图书情报与档案管理专业类、中国语言文学专业、 汉语言文字学专业、语言学及应用语言学专业 。</t>
  </si>
  <si>
    <t>德阳市图书馆于1985年成立，馆址位于市文庙街123号。市图书馆属全额拨款事业单位，人员编制22名。下设资源采编部、文献借阅部、信息技术部、阅读推广部、特藏文献部。总藏量约16万册（件），年入藏量8000册（件），报刊征订470种；电子文献55万册（件）。馆内数据存储容量达到16TB。有“歌德”电子书借阅机6台，各类电子报刊阅览机3台，全年365天实行错时延时免费开放，每周开放时间70小时。</t>
  </si>
  <si>
    <t>特藏文献。0838-2202172</t>
  </si>
  <si>
    <t>四川省德阳市旌阳区德阳市旌阳区文庙街123号</t>
  </si>
  <si>
    <t>http://www.dylib.org</t>
  </si>
  <si>
    <t>983900974@qq.com</t>
  </si>
  <si>
    <t>德阳市卫生和健康委员会</t>
  </si>
  <si>
    <t>德阳市第二人民医院</t>
  </si>
  <si>
    <t>临床医学、内科学、外科学、骨科学、急诊医学、重症医学</t>
  </si>
  <si>
    <t>2024年9月前规培结业，具有医师执业资格证。（仅收简历，招聘事宜另行通知）</t>
  </si>
  <si>
    <t>1、医疗卫生专业博士后最高享受60万安家补贴；
2、医疗卫生专业博士研究生最高享受30万安家补贴；
3、医疗卫生专业硕士研究生且具有规培证书，最高享受20万安家补贴；
4、符合《德阳市引进医疗卫生紧缺人才安家补贴发放实施细则（试行）》文件者按文件要求可享受财政给予安家补贴。</t>
  </si>
  <si>
    <t>德阳市第二人民医院始建于1958年，是集医、教、研为一体的国家三级乙等综合医院，开放床位653张，在职员工900余人，其中高级职称150余人，博士硕士研究生50余人。医院科室设置齐全，其中省级重点专科1个、市级重点专科14个。医院高度重视学科建设与人才引进，新住院大楼即将投入使用,为做好人才储备工作,结合医院发展需要,计划引进硕博士研究生、高层次人才等各类人才。</t>
  </si>
  <si>
    <t>王老师、赖老师0838-2236112</t>
  </si>
  <si>
    <t>四川省德阳市岷江西路一段340号</t>
  </si>
  <si>
    <t>https://www.zgdy120.com/</t>
  </si>
  <si>
    <t>dyeyyrsk@163.com</t>
  </si>
  <si>
    <t>皮肤病与性病学、外科学、临床医学</t>
  </si>
  <si>
    <t>康复医学与理疗学、中医康复学、临床医学</t>
  </si>
  <si>
    <t>麻醉学、临床医学</t>
  </si>
  <si>
    <t>计算机科学与技术、计算机应用技术、信息管理与信息系统、软件工程、网络工程、信息安全等相关专业</t>
  </si>
  <si>
    <t>（仅收简历，招聘事宜另行通知）</t>
  </si>
  <si>
    <t>生物医学工程、医疗器械维护与管理等相关专业</t>
  </si>
  <si>
    <t>德阳市口腔医院</t>
  </si>
  <si>
    <t>博士学位</t>
  </si>
  <si>
    <t>口腔医学</t>
  </si>
  <si>
    <t>德阳市口腔医院（德阳市第三人民医院）始建于1983年，是四川省三大公立三级口腔专科医院之一，下设二级法人单位东南社区卫生服务中心，是德阳市卫健委直属医院，院本部位于市区天山北路77号。是德阳市口腔质量控制中心挂靠单位、德阳市医学会口腔专委会候任主任委员单位、德阳市护理学会口腔护理专委会主任委员单位，德阳市口腔临床继续医学教育基地。是西南医科大学、川北医学院、重庆三峡医学高等专科学校、成都大学医护学院口腔临床教学基地。与四川大学华西口腔医院、重庆医科大学附属口腔医院、西南医科大学附属口腔医院建立了专科联盟，牵头建立了德阳市口腔专科联盟。医院在全国三级公立医院绩效考核中最好成绩位列口腔组第26名，CMI值最好成绩位列口腔组第11名。</t>
  </si>
  <si>
    <t>主要从事口腔诊疗工作。0838-2515962</t>
  </si>
  <si>
    <t>德阳市天山北路77号（618000）</t>
  </si>
  <si>
    <t>德阳市口腔医院|德阳市第三人民医院【官网】(dykq120.com)</t>
  </si>
  <si>
    <t>2677941784@qq.com</t>
  </si>
  <si>
    <t>德阳市口腔医院（德阳市第三人民医院）始建于1983年，是四川省三大公立三级口腔专科医院之一，下设二级法人单位东南社区卫生服务中心，是德阳市卫健委直属医院，院本部位于市区天山北路77号。是德阳市口腔质量控制中心挂靠单位、德阳市医学会口腔专委会候任主任委员单位、德阳市护理学会口腔护理专委会主任委员单位，德阳市口腔临床继续医学教育基地。是西南医科大学、川北医学院、重庆三峡医学高等专科学校、成都大学医护学院口腔临床教学基地。与四川大学华西口腔医院、重庆医科大学附属口腔医院、西南医科大学附属口腔医院建立了专科联盟，牵头建立了德阳市口腔专科联盟。医院在全国三级公立医院绩效考核中最好成绩位列口腔组第26名，CMI值最好成绩位列口腔组第12名。</t>
  </si>
  <si>
    <t>德阳市人民医院</t>
  </si>
  <si>
    <t>临床医学</t>
  </si>
  <si>
    <t>四证全
（《执业医师资格证》、《住院医师规范化培训合格证书》、《博士研究生毕业证》和《博士学位证》）（仅收简历，招聘事宜另行通知）</t>
  </si>
  <si>
    <r>
      <rPr>
        <sz val="10"/>
        <rFont val="仿宋"/>
        <charset val="134"/>
      </rPr>
      <t>医院引进人才待遇
1、博士后、博士研究生：最高可给予安家补助60万元。
2、临床科室医学相关专业全日制硕士研究生：最高给予安家补助12万元。
3、学科带头人按照《德阳市人民医院人才引育十条措施》执行。采取“一事一议”引进方式，学科带头人有管理才能的，原则上提供管理职务并且协助解决配偶工作、子女上学等事宜。给予相应科研启动经费，同时提供人员、设备等其他支持和保障。
4、</t>
    </r>
    <r>
      <rPr>
        <sz val="10"/>
        <rFont val="Times New Roman"/>
        <charset val="134"/>
      </rPr>
      <t> </t>
    </r>
    <r>
      <rPr>
        <sz val="10"/>
        <rFont val="仿宋"/>
        <charset val="134"/>
      </rPr>
      <t>优秀博士人才可在成都中医药大学和德阳市人民医院之间实行双聘模式，通过医院、学校双重考察后招聘为成都中医药大学事业编制，工作地点在德阳市人民医院，人事关系隶属成都中医药大学，解决成都户口。
5、“双一流学校”或“双一流建设学科”硕士研究生给予国家事业编制。</t>
    </r>
  </si>
  <si>
    <t>医院专业设置齐全、设备先进，集医疗、教学、科研、健康管理为一体，开放床位2059张，2022年门急诊量191.2万人次，出院病人8.03万人次，手术4.52万台次，平均住院日7.32天。医院现有心血管外科、精神科（心身医学科）、重症医学科、神经外科4个省级临床重点专科；有检验科、神经内科、普外科、神经外科、骨科5个省重点学科，心血管内科、儿科、感染科等14个省级重点专科和19个市级重点专科,3个市级重点实验室和神经疾病、骨科与运动康复、心脏大血管疾病、心身疾病、泌尿疾病5个市级临床医学研究中心。在职职工2661人，其中正高116人，副高300人，博士、硕士研究生599人，有享受国务院政府特殊津贴专家1名，省有突出贡献优秀专家1名，省学术技术带头人及后备7名，省卫生健康领军人才1名，省临床技能名师2名，省卫健委有突出贡献中青年专家1名、学术技术带头人及后备24名，省中医药管理局学术技术带头人及后备2名。医院是四川省首批国家级住院医师规范化培训基地，包括19个专业基地，现有在培学员数324人。先后与成都中医药大学、四川大学华西医院、第三军医大学西南医院、以色列西勒雅法医学中心、日内瓦大学医院、中科院心理研究所等国内外知名医院和机构建立合作关系。
在院区布局上，医院于2023年3月27日起，实施一院三区的运行管理模式，直属三个医疗院区，分别是德阳市人民医院旌湖院区、旌南院区和德阳市人民医院妇女儿童医院。目前，正大力推进建设的旌北院区将于2024年底投入使用。届时将形成一院四区的多院区运行模式，打造平台化医疗，实行大科室管理，资源共享，充分体现舒适高效的现代医院特色。</t>
  </si>
  <si>
    <t>0838-2418012/2418017</t>
  </si>
  <si>
    <t>四川省德阳市人民医院组织人事部，邮编618000</t>
  </si>
  <si>
    <t>www.dy120.net</t>
  </si>
  <si>
    <t>2056734025@qq.com</t>
  </si>
  <si>
    <t>德阳市第六人民医院</t>
  </si>
  <si>
    <t>1.2024年9月前取得住院医师规范化培训合格证书或规培证明；
2.具有医师资格证书、医师执业证书；
3.定向从事心血管内科、消化内科、呼吸内科、肝胆外科、胃肠外科、急诊科、眼耳鼻喉科、功能检查科、重症医学科、康复医学科工作。（仅收简历，招聘事宜另行通知）</t>
  </si>
  <si>
    <t>博士研究生：安家费50万元
硕士研究生：安家费20万-30万</t>
  </si>
  <si>
    <t>德阳市第六人民医院是国家二级甲等综合医院，德阳经开区中心医院，德阳市老年病医院，德阳市荣军优抚医院，德阳市主动健康与循证决策研究院，德阳市皮肤病研究所，德阳市骨科中心，德阳空中紧急救援基地。医院始建于1965年，原址在四川绵竹汉旺，由党中央、国务院批准成立。2008年“汶川大地震”医院损毁后，在德阳经济技术开发区异地重建，2014年1月医院整体移交德阳市人民政府。医院位于德阳市庐山南路三段35号，占地面积40亩，建筑面积3.2万平方米，规划床位400张，现有职工390余人。正在建设中的二期工程含急诊综合楼和第二住院大楼，占地55亩，总投资2.8亿元，该项目建成后医院床位将达到750张。医院普外科、心血管内科、康复医学科、皮肤科是德阳市临床重点专科，医疗美容科、眼耳鼻喉科、消化内科等是医院特色科室。医院是全市唯一拥有职业卫生技术服务资质的医疗机构，设有检验检测中心，常年开展职业病危害因素检测评价及职业健康体检；设有健康体检中心，开展各类健康体检。医院“十四五”规划目标是建成专科特色鲜明的“国家三级乙等综合医院”。作为国家公立医疗机构，医院致力为广大群众提供更优质温馨的医疗、康养和职业卫生服务，立足经开区，服务大德阳。</t>
  </si>
  <si>
    <t>陈老师
0838-2910883</t>
  </si>
  <si>
    <t>四川省德阳市庐山南路三段35号（邮编：618000）</t>
  </si>
  <si>
    <t>https://www.dylyy.com/Html/Main.asp</t>
  </si>
  <si>
    <t>847116085@qq.com</t>
  </si>
  <si>
    <t>德阳市应急管理局</t>
  </si>
  <si>
    <t>德阳市地震监测中心</t>
  </si>
  <si>
    <t>信息与通信工程专业类、安全科学与工程专业类。</t>
  </si>
  <si>
    <t>负责全市地震观测和震情值班工作，负责地震监测设施的建设、维护和管理工作。</t>
  </si>
  <si>
    <t>主要从事地震观测、监测服务工作，地震监测设施的建设维护和管理等应急管理相关工作。0838-2300848</t>
  </si>
  <si>
    <t>四川省德阳市旌阳区长江东路101号</t>
  </si>
  <si>
    <t>http://www.deyang.gov.cn</t>
  </si>
  <si>
    <t>278760915@qq.com</t>
  </si>
  <si>
    <t>德阳市统计局</t>
  </si>
  <si>
    <t>德阳市统计大数据中心</t>
  </si>
  <si>
    <t>理论经济学专业类、统计学专业类、应用经济学专业类。</t>
  </si>
  <si>
    <t>德阳市统计大数据中心属于德阳市统计局下属事业单位。主要承担全市统计专网和统计数据报送平台的建设与维护，承担统计网站建设与维护、数据平台建设、普查数据处理和统计网络信息安全管理；负责组织全市统计宣传工作。承担市局统计新闻宣传、统计成果发布宣传、统计网站等发布平台宣传组织；负责组织统计微博、统计微信的采编、发布；负责组织统计政务信息、公开信息的报送；负责组织市统计局相关的市委书记信箱、市长信箱、12345信访平台的监测、回复工作。</t>
  </si>
  <si>
    <t>主要负责组织全市统计系统信息化系统及大数据技术应用的建设及实施。0838-2231357</t>
  </si>
  <si>
    <t>四川省德阳市旌阳区德阳市长江西路一段37号13楼</t>
  </si>
  <si>
    <t>https://www.deyang.gov.cn/bsfw/jgzn/fzfbm/868353.htm</t>
  </si>
  <si>
    <t>836389469@qq.com</t>
  </si>
  <si>
    <t>德阳天府旌城管理委员会</t>
  </si>
  <si>
    <t>旌阳高新区（德阳天府旌城）开发建设中心</t>
  </si>
  <si>
    <t>风景园林学专业类、城市规划学专业类;风景园林专业领域（专硕）、城市规划专业领域（专硕）。</t>
  </si>
  <si>
    <t>天府旌城位于德阳主城区以西，距离成都50公里，属于成都“半小时经济圈”，城区规划面积约168.7平方公里，直管区70平方公里。以打造成都北部最美公园新城为目标，围绕总部经济、科技金融、文化创意、医疗教育、商贸服务等产业定位，大力发展现代服务业，3-5年内将建成城市新兴CBD、高能级中心法务区、区域金融中心、国家区域医疗中心，蓝绿交织、水城共融、人与自然和谐共生的公园新城将屹立于成都之北。</t>
  </si>
  <si>
    <t>主要从事园区市政项目管理、绿化建设等工作。0838-2801337</t>
  </si>
  <si>
    <t>四川省德阳市旌阳区德阳市旌阳区天元街道天仙路和沱江路交汇处</t>
  </si>
  <si>
    <t>772122330@qq.com</t>
  </si>
  <si>
    <t>旌阳高新区（德阳天府旌城）企业服务中心</t>
  </si>
  <si>
    <t>管理</t>
  </si>
  <si>
    <t>法学专业类；法律专业领域（专硕）、资产评估专业领域（专硕）、审计专业领域（专硕）。</t>
  </si>
  <si>
    <t>具有A类法律职业资格证。</t>
  </si>
  <si>
    <t>主要从事政策法规解读、法律审查等工作。0838-2801337</t>
  </si>
  <si>
    <t>德阳市城市管理行政执法局</t>
  </si>
  <si>
    <t>德阳市园林管理局</t>
  </si>
  <si>
    <t>风景园林学专业类、城乡规划学专业类；风景园林专业领域（专硕）、城市规划专业领域（专硕）。</t>
  </si>
  <si>
    <t>德阳市园林管理局是公益一类事业单位。主要负责城市公共绿化、园林景点的维护管理；名木古树建档挂牌管理；城市园林绿化设施维修、维护和鲜花布置；旌湖湖面保洁；阶段性临时决定的园林设施改造项目建设；配合进行我市绿化设计方案审批工作；德阳市绿地系统规划相关工作；国家园林城市复审工作等。</t>
  </si>
  <si>
    <t>配合进行我市绿化设计方案审批工作、德阳市绿地系统规划相关工作、国家园林城市复审工作等。0838-2536056</t>
  </si>
  <si>
    <t>四川省德阳市旌阳区庐山南路三段10号</t>
  </si>
  <si>
    <t>455400161@qq.com</t>
  </si>
  <si>
    <t>德阳市旌阳区委宣传部</t>
  </si>
  <si>
    <t>德阳市旌阳区新闻中心</t>
  </si>
  <si>
    <t>广播电视艺术学专业、新闻学专业、传播学专业；广播电视专业（专硕）等与岗位相关专业</t>
  </si>
  <si>
    <t>该中心主要负责统筹分析研判和引导社会舆论，指导协调区级新闻单位工作，负责组织协调重大新闻宣传活动和重大突发公共事件应急新闻工作。</t>
  </si>
  <si>
    <t>从事新闻宣传工作。
联系人：王老师
联系电话：0838-2556132；</t>
  </si>
  <si>
    <t>德阳市旌阳区黄河西路99号
（618000）</t>
  </si>
  <si>
    <t>415853835@qq.com</t>
  </si>
  <si>
    <t>德阳市旌阳区商务局</t>
  </si>
  <si>
    <t>德阳市旌阳区现代服务业发展中心</t>
  </si>
  <si>
    <t>应用经济学类、应用统计类、金融类、税务类等与岗位相关专业</t>
  </si>
  <si>
    <t>该中心主要职责是：贯彻执行国家、省、市、区有关促进现代服务业发展的方针政策、法律法规。负责现代服务业的综合协调工作，制定服务业发展规划，研究提出服务业发展方向、对策及建议；负责现代物流业发展；负责协调推进服务业重点项目。</t>
  </si>
  <si>
    <t>从事信息处理工作及协助开展其它相关工作。
联系人：任老师
联系电话：0838-2556258</t>
  </si>
  <si>
    <t>龙泉山北路325号旌阳区商务局4楼（618000）</t>
  </si>
  <si>
    <t>1004818453@qq.com</t>
  </si>
  <si>
    <t>德阳市自然资源和规划局旌阳分局</t>
  </si>
  <si>
    <t>德阳市旌阳区土地储备整理中心</t>
  </si>
  <si>
    <t>会计类、审计类、会计学专业等与岗位相关专业</t>
  </si>
  <si>
    <t>该中心为保护与合理利用土地提供服务，促进经济发展。指导、监督旌阳区土地收益范围内的乡镇、黄河新区、德阳旌阳高新区的统转、土地及地上附着物补偿、安置，拟定土地收购、储备方案，负责旌阳区土地收益范围内的土地开发、复垦、整理项目的立项、申报、实施及建设用地指标管理等。</t>
  </si>
  <si>
    <t>从事事业单位财务工作。
联系人：文老师
联系电话：0838-6161500</t>
  </si>
  <si>
    <t>德阳市旌阳区洮河路8号（618000）</t>
  </si>
  <si>
    <t>287300593@qq.com</t>
  </si>
  <si>
    <t>德阳市旌阳区不动产登记中心</t>
  </si>
  <si>
    <t>计算机科学与技术类、软件工程类等与岗位相关专业</t>
  </si>
  <si>
    <t>该中心负责全区土地、房屋、林地等不动产登记经办工作。负责全区不动产信息系统建设、管理工作。负责全区不动产登记的档案管理、查询等工作。负责全区不动产登记的权籍调查、登记受理等工作。协助做好不动产登记的权属纠纷调查调解。负责全区土地矿权市场的统一管理工作。</t>
  </si>
  <si>
    <t>从事不动产信息化建设工作。
联系人：文老师
联系电话：0838-6161500</t>
  </si>
  <si>
    <t>德阳市罗江区民族宗教事务局</t>
  </si>
  <si>
    <t>德阳市罗江区宗教事务服务中心</t>
  </si>
  <si>
    <t>不限</t>
  </si>
  <si>
    <t>可租赁人才公寓</t>
  </si>
  <si>
    <t>德阳市罗江区宗教事务服务中心为区民族宗教事务局所属公益一类事业单位，主要职责是宣传贯彻党的宗教工作方针政策，维护信教公民的合法权益；负责宣传落实有关宗教规章制度，提高宗教界人士和信教群众素质；负责指导宗教团体、宗教活动场所加强内部管理；负责宗教教职人员培训；负责宗教事务服务工作协助。</t>
  </si>
  <si>
    <t>从事公文处理、信息宣传、文稿起草、综合协调。
0838-3120078；18881011904</t>
  </si>
  <si>
    <t>德阳市罗江区景乐南路377号</t>
  </si>
  <si>
    <t>675061534@qq.com</t>
  </si>
  <si>
    <t>德阳市罗江区审计局</t>
  </si>
  <si>
    <t>德阳市罗江区基本建设投资审计中心</t>
  </si>
  <si>
    <t>德阳市罗江区基本建设投资审计中心为区审计局所属公益一类事业单位。主要负责指导和实施政府投资项目审计工作，对政府投资和以政府投资为主的项目预算执行情况和决算进行审计监督，对其他关系国家利益和公共利益的重大公共工程项目的资金管理使用和建设运营情况进行审计监督，承办领导和上级交办的其他事项。</t>
  </si>
  <si>
    <t>承担办公室综合性工作。参与起草地方性财政经济及相关规范性文件工作。承担审计业务重要文稿起草和审核有关工作。
0838-3121599；13739489305</t>
  </si>
  <si>
    <t>2717750258@qq.com</t>
  </si>
  <si>
    <t>德阳市罗江区自然资源局</t>
  </si>
  <si>
    <t>德阳市罗江区万安片区自然资源所</t>
  </si>
  <si>
    <t>德阳市罗江区万安片区自然资源所为区自然资源局所属公益一类事业单位。负责片区辖区内城市开发边界外自然资源所有行政权力清单和公共服务事项；协助做好城市开发边界内相关工作。协助乡镇做好规划、耕地保护、执法、土地征收征用、林业草原、开发利用监管、矿产资源管理、地质灾害防治等工作。</t>
  </si>
  <si>
    <t>协助区自然资源局做好辖区内自然资源管理工作。0838-3121059；18283878891</t>
  </si>
  <si>
    <t>德阳市罗江区景乐南路377号政务中心</t>
  </si>
  <si>
    <t>656204278@qq.com</t>
  </si>
  <si>
    <t>德阳市罗江区住房和城乡建设局</t>
  </si>
  <si>
    <t>德阳市罗江区供水服务中心</t>
  </si>
  <si>
    <t>建筑专业、建筑学专业、土木工程专业、建筑与土木工程专业、水利工程专业、市政工程专业等岗位相关专业</t>
  </si>
  <si>
    <t>德阳市罗江区供水服务中心为区住建局所属公益一类事业单位，主要职责：为城市供水各项业务和经济建设服务。负责城市供水设施的规划、发展、建设,保证安全正常供水。负责城市供水系统突发事故的应急处置工作,检查督促和管理下属单位依法经营。</t>
  </si>
  <si>
    <t>从事城镇供排水管理、项目建设管理等工作。
0838-3121898
15183845375</t>
  </si>
  <si>
    <t>德阳市罗江区万安北路245号</t>
  </si>
  <si>
    <t>598473553@qq.com</t>
  </si>
  <si>
    <t>德阳市罗江区住房保障服务中心</t>
  </si>
  <si>
    <t>建筑专业、建筑学专业、土木工程专业、建筑与土木工程专业、消防工程专业、市政工程专业等岗位相关专业</t>
  </si>
  <si>
    <t>德阳市罗江区住房保障服务中心为区住建局所属公益一类事业单位，主要职责：负责执行住房保障和危旧房棚户区改造政策并拟定相关政策、制度和标准；落实全区住房制度改革和相关政策并参与相关政策的起草；承担保障性住房的配租、租户补贴发放和动态管理；负贵国有土地上房屋征收与补偿法律法规和政策的宣传解释并拟定补偿方案及工作的实施；负责白蚁防治工作。负责各机关事业单位、国有企业公有住房出售收入维修资金和职工购房补贴等住房资金的归集、使用管理；监管各项住房资金的使用情况，管理各项住房资金业务档案。</t>
  </si>
  <si>
    <t>从事保障性住房管理、城市更新项目建设管理等工作。
0838-3121898
15183845375</t>
  </si>
  <si>
    <t>德阳市罗江区南街15号</t>
  </si>
  <si>
    <t>德阳市罗江区交通运输局</t>
  </si>
  <si>
    <t>德阳市罗江区公路管理所</t>
  </si>
  <si>
    <t>交通运输工程专业、交通工程专业、交通运输规划与管理专业、土木工程专业、道路与交通工程专业、桥梁与隧道工程专业等岗位相关专业</t>
  </si>
  <si>
    <t>德阳市罗江区公路管理所为区交通运输局所属公益一类事业单位。主要负责全区公路建设、养护管理以及应急抢险工作，执行区交通局安排的重大交通建设项目协调工作，协助区交通局规划建设股编制公路发展规划。</t>
  </si>
  <si>
    <t>从事国省干线公路的养护管理和大中小修工程，组织指导乡村公路的养护工作。
0838-3121160；13628155831。</t>
  </si>
  <si>
    <t>四川省德阳市罗江区景乐南路377号</t>
  </si>
  <si>
    <t>464812687@qq.com</t>
  </si>
  <si>
    <t>德阳市罗江区公路工程质量监督管理站</t>
  </si>
  <si>
    <t>交通运输工程专业、交通工程专业、土木工程专业、道路与交通工程专业、桥梁与隧道工程专业等岗位相关专业</t>
  </si>
  <si>
    <t>德阳市罗江区公路工程质量监督管理站为区交通运输局所属公益一类事业单位。主要负责本区域内农村公路建设项目质量和安全监督管理；负责监督项目的交工验收质量检测工作，并按规定承担监督项目的竣工验收质量鉴定工作；协助市质监站对监督项目的工程质量安全进行监督。</t>
  </si>
  <si>
    <t>负责监督检查全县范围内公路工程施工监理单位、监理人员、施工单位工程质量保证体系及其人员等工作。
0838-3121160；13628155831。</t>
  </si>
  <si>
    <t>会计专业、会计学专业、审计专业、审计学专业等岗位相关专业</t>
  </si>
  <si>
    <t>从事财务相关工作。
0838-3121160；13628155831。</t>
  </si>
  <si>
    <t>广汉市纪委监委</t>
  </si>
  <si>
    <t>广汉市纪委监委网络政务与电教中心</t>
  </si>
  <si>
    <t>刑法学专业、民商法学专业、诉讼法学专业、宪法学与行政法学专业、法律（法学）专业、经济法学专业、公安学专业、公安技术专业</t>
  </si>
  <si>
    <t>中共党员（含预备党员）,由现党支部出具中共党员证明</t>
  </si>
  <si>
    <t>广汉市纪委监委网络政务与电教中心是经中共广汉市委机构编制委员会办公室批准设立的副科级事业单位，隶属广汉市纪委监委，负责全市纪检监察政务网络平台建设、管理和维护，反腐倡廉警示教育教学资料制作等以及纪检监察相关工作。</t>
  </si>
  <si>
    <t>本岗位主要从事党内执纪监督及相关工作、协助纪检监察相关工作。0838-5912017</t>
  </si>
  <si>
    <t>广汉市遵义路2号</t>
  </si>
  <si>
    <t>1508724592@qq.com</t>
  </si>
  <si>
    <t>政协广汉市委员会办公室</t>
  </si>
  <si>
    <t>广汉市政协信息中心</t>
  </si>
  <si>
    <t>计算机科学与技术类、信息与通信工程类、中国语言文学类、新闻传播学类、新闻与传播类</t>
  </si>
  <si>
    <t>在该单位服务满3年（含试用期）方可流（调）动</t>
  </si>
  <si>
    <t>广汉市政协信息中心隶属政协广汉市委员会办公室的股所级事业单位。主要是负责市政协信息网络规划、建设和日常管理维护；负责市政协履职信息的收集、整理、编撰、传输、发布等工作；负责市政协多媒体平台的建设、管理、维护，及时发布政协工作信息动态，收集社情民意，加强与各级各界民主党派、无党派及人民群众的网络互动；承担市政协委员提案的网络交办工作；负责市政协机关办公自动化工作,指导机关工作人员办公技能的学习和培训；负责市政协电子设备管理维护，加强网络设施管理、网络安全管理和相关电子保密工作；负责做好与全国、省、德阳市及周边县（市、区）政协信息中心等职能部门的沟通联系；完成办公室交办的其他工作任务。</t>
  </si>
  <si>
    <t>承担信息中心相关岗位职能工作，完成政协办交办的其他工作。0838-5235117</t>
  </si>
  <si>
    <t>广汉市成都大道西一段政务中心9、10楼</t>
  </si>
  <si>
    <t>125645993@qq.com</t>
  </si>
  <si>
    <t>中共广汉市委组织部</t>
  </si>
  <si>
    <t>广汉市高端人才服务中心</t>
  </si>
  <si>
    <t>金融学专业、金融专业、会计学专业、会计专业、理论经济学专业、政治经济学专业、应用经济学专业、国民经济学专业、区域经济学专业、产业经济学专业、城市规划与设计专业（含：风景园林规划与设计）、城乡规划学专业、城市规划专业、大数据技术与工程专业、汉语言文字学专业</t>
  </si>
  <si>
    <t>在该单位服务满5年（含试用期）方可流（调）动</t>
  </si>
  <si>
    <t>广汉市高端人才服务中心是中共广汉市委组织部下属事业单位，主要负责联系服务全市各类高端人才，提供团结引领、政策咨询、项目申报、培训培养、创新创业、生活保障等综合服务；负责党委联系服务专家制度综合研究，做好国情省情研修、决策咨询、走访慰问、宣传表彰等活动；负责会同有关部门和部内有关股（室、中心）落实高层次人才支持政策，做好赴外招才引智、校园招聘等专项活动；负责做好全市高端人才发展的宏观规划、政策调研等基础性工作；负责指导市人才工作领导小组成员单位完善人才服务保障体系；协助开展校（院、企）地合作以及人才项目申报、评审和发布等工作。</t>
  </si>
  <si>
    <t>从事组织、干部、人才等相关工作。
0838-5222712</t>
  </si>
  <si>
    <t>四川省广汉市成都路南一段1号</t>
  </si>
  <si>
    <t>ghsrcb@163.com</t>
  </si>
  <si>
    <t>广汉市自然资源局</t>
  </si>
  <si>
    <t>广汉市自然资源保护和信息技术服务中心</t>
  </si>
  <si>
    <t>工程管理专业、土地资源管理专业、测绘工程专业、地图制图学与地理信息工程专业</t>
  </si>
  <si>
    <t>广汉市自然资源保护和信息技术服务中心是广汉市自然资源局下属公益一类事业单位，主要负责林业科学技术推广、天然林资源保护、贯彻执行国家有关自然保护法律、实施自然资源信息化等相关工作。</t>
  </si>
  <si>
    <t>从事自然资源相关工作。0838-5298700</t>
  </si>
  <si>
    <t>广汉市雁江南路西四段3号</t>
  </si>
  <si>
    <t>245163669@qq.com</t>
  </si>
  <si>
    <t>广汉市文化广播电视和旅游局</t>
  </si>
  <si>
    <t>广汉市文化馆</t>
  </si>
  <si>
    <t>戏剧戏曲学专业、戏曲专业、戏剧专业、音乐学专业、汉语言文字学专业</t>
  </si>
  <si>
    <t>广汉市文化馆新馆于2006年建成，为国家一级文化馆。位于城北秀丽的金雁湖畔，占地3107平方米，总建筑面积4706平方米，室外活动场地使用面积1万平方米，有书画、舞蹈、器乐、声乐、戏曲、多功能厅、展厅等各种文化活动厅室。馆内拥有全套数字化服务设备和资源加工设备，配备流动舞台车、录音棚、电信100兆光纤及无线WIFI接入互联网，艺术展览和演出设备齐全。是文化部授予的“全国公共文化设施管理先进单位”。</t>
  </si>
  <si>
    <t>从事群众文化活动的策划、组织与实施；展览设计、管理；品牌活动创作、策划、实施及管理；群众文化辅导和培训等工作职责。0838-5246603</t>
  </si>
  <si>
    <t>广汉市西安路一段5号</t>
  </si>
  <si>
    <t>57183907@qq.com</t>
  </si>
  <si>
    <t>广汉市国有资产监督管理和金融工作局</t>
  </si>
  <si>
    <t>广汉市国有资产经营中心</t>
  </si>
  <si>
    <t>金融学专业、金融专业、税务专业、资产评估专业、审计专业、工商管理专业、会计学专业、会计专业、理论经济学专业、政治经济学专业、西方经济学专业、应用经济学专业、国民经济学专业、区域经济学专业、财政学专业、产业经济学专业、法律专业、法律（法学）专业、法律（非法学）专业、法学专业、法律史专业、民商法学专业、经济法学专业、政治学专业、政治学理论专业、中共党史专业、马克思主义理论专业、中国语言文学专业、汉语言文字学专业、新闻传播学专业、新闻学专业、传播学专业、新闻与传播专业、行政管理专业</t>
  </si>
  <si>
    <t>广汉市国有资产经营中心为广汉市国有资产监督管理和金融工作局（正科级）下属事业单位，按照职能职责，主要为参与全市经营性国有资产清产核资、产权界定和纠纷调处，协助审核经营性国有资产处置事宜，参与开展经营性国有资产评估工作。协助国有资本投资、运营公司开展国有资本经营；综合研判市属国有企业经营现状，指导国资国企经营评价。协助履行市属国有企业重大投资决策出资人职责，以及投前风险评估、投中跟踪与评价、投后退出资产处置与资金安全监管，协助解决市属国有企业改革发展中有关问题等有关工作。</t>
  </si>
  <si>
    <t>从事国资国企相关事务工作。0838-5957028</t>
  </si>
  <si>
    <t>广汉市房湖路</t>
  </si>
  <si>
    <t>921038132@qq.com</t>
  </si>
  <si>
    <t>广汉市人民政府</t>
  </si>
  <si>
    <t>广汉市融媒体中心</t>
  </si>
  <si>
    <t>新闻学专业、传播学专业、广播电视艺术学专业、汉语言文字学专业</t>
  </si>
  <si>
    <t>广汉市融媒体中心围绕县级融媒体中心“主流舆论阵地、综合服务平台、社区信息枢纽”的目标定位，充分发挥其“决策参考报信息、解决问题发点球、正面引导把方向、负面管控防风险”功能，服务全市工作大局。</t>
  </si>
  <si>
    <t>从事编辑、记者工作。0838-5222822</t>
  </si>
  <si>
    <t>广汉市西安路一段二号</t>
  </si>
  <si>
    <t>535301292@qq.com</t>
  </si>
  <si>
    <t>德阳高新技术产业开发区管理委员会</t>
  </si>
  <si>
    <t>德阳高新区人才服务中心</t>
  </si>
  <si>
    <t>马克思主义哲学专业、语言学及应用语言学专业、汉语言文字学专业、新闻学专业、传播学专业、新闻与传播专业、行政管理专业</t>
  </si>
  <si>
    <t>园区成立于1991年，2013年评为省级高新技术产业开发园区，2015年9月升级为国家高新技术产业开发区，地跨京昆高速、成都第二绕城高速两侧，西至108国道，东至旌江干道和成绵高速扩容线，北至鸭子河，南与成都市青白江城区无缝连接。园区距德阳市区19Km，距成都市主城区19Km。距双流国际机场、天府国际机场、绵阳南郊机场均为50分钟车程。距四川自贸区成都国际铁路港5公里，处于成德绵国家科技成果转移转化示范区、天府大道科创走廊中心地段。园区是国家新型工业化产业示范基地、国家创新型产业集群试点园区、国家科技服务业试点园区、全省首批院士专家产业园区，拥有国家级科技企业孵化器，高新区会展中心是四川国际航空航天展览会的永久会址。</t>
  </si>
  <si>
    <t>从事园区人才相关工作。
0838-5199018</t>
  </si>
  <si>
    <t>德阳广汉市聆湖西路一段一号618300</t>
  </si>
  <si>
    <t>http://gxq.deyang.gov.cn/</t>
  </si>
  <si>
    <t>dygxq_zxt@163.com</t>
  </si>
  <si>
    <t>城市规划与设计专业（含：风景园林规划与设计）、建筑学专业、市政工程专业、建筑与土木工程专业、城乡规划学专业、城市规划专业、水利工程专业</t>
  </si>
  <si>
    <t>从事园区规划建设相关工作。
0838-5199018</t>
  </si>
  <si>
    <t>德阳高新区企业服务中心</t>
  </si>
  <si>
    <t>系统理论专业、系统分析与集成专业、技术经济及管理专业、工商管理硕士专业、国民经济学专业、区域经济学专业、财政学专业（含：税收学）</t>
  </si>
  <si>
    <t>从事园区产业经济规划、监测和组织实施，负责产业项目的跟踪服务、要素协调等工作。
0838-5199018</t>
  </si>
  <si>
    <t>广汉市高坪镇人民政府</t>
  </si>
  <si>
    <t>广汉市高坪镇产业发展服务中心</t>
  </si>
  <si>
    <t>农林经济管理类、土木工程类、土木水利类、城乡规划学类、城市规划类、会计学专业、会计专业</t>
  </si>
  <si>
    <t>高坪镇位于广汉市西北部，是广汉市工业集中发展重点镇和德阳市区域重点镇。全镇幅员面积52平方公里，下辖6个村和2个社区，全镇人口4.1万余人。广汉市产业发展服务中心，为高坪镇人民政府所属公益一类事业单位。</t>
  </si>
  <si>
    <t>从事农经及项目建设相关工作。
0838-5600453</t>
  </si>
  <si>
    <t>广汉市高坪镇东升街西一段6号</t>
  </si>
  <si>
    <t>1204738682@qq.com</t>
  </si>
  <si>
    <t>中共什邡市委宣传部</t>
  </si>
  <si>
    <t>什邡市新闻网络舆情中心（市国防教育中心）</t>
  </si>
  <si>
    <t>按照机关事业单位待遇执行；可享受3万元安家费、5万元购房补助、9600元租房补助或入住人才公寓等</t>
  </si>
  <si>
    <t>什邡市新闻网络舆情中心隶属中共什邡市委宣传部，为股所级事业单位，挂国防教育中心牌子，所招聘1人主要从事国防教育工作。</t>
  </si>
  <si>
    <t>从事国防教育工作。
（0838-8202438）</t>
  </si>
  <si>
    <t>什邡市亭江东路34号（618400）</t>
  </si>
  <si>
    <t>410949426@qq.com</t>
  </si>
  <si>
    <t>什邡市融媒体中心</t>
  </si>
  <si>
    <t>汉语言文字学专业、语言学及应用语言学专业、文艺学专业、新闻学专业、传播学专业；新闻与传播硕士（专业硕士）。</t>
  </si>
  <si>
    <t>什邡市融媒体中心（简称市融媒体中心）是中共什邡市委直属按正科级机构规格管理的公益一类事业单位，归口市委宣传部管理。什邡市融媒体中心是原什邡市广播电视台、什邡报社整合而成，于2019年12月11日正式挂牌成立。办公区域占地3775.57平方米、7257.4平方米办公大楼，826平方米演播大厅，390平方米融媒体新闻生产指挥中心，以及相关配套设施，内设综合服务部、指挥部、采访部、编辑部、信息技术部、网络信息部6个部门。拥有：什邡市广播电视台新闻综合频道（43频道）、什邡市广播电台（调频FM92.00）、《什邡宣传》、智慧什邡APP、掌上什邡、微观什邡微信公众号、微观什邡微博、微观什邡抖音等多个传播媒介。什邡融媒体中心工作涵盖广播、电视、刊物和新媒体的新闻生产、节目传输，安全刊播、事业发展，政务服务、广告经营等领域。</t>
  </si>
  <si>
    <t>编导岗位，负责策划工作，需具有较强的专业素养及策划能力。
（0838-8888999）</t>
  </si>
  <si>
    <t>什邡市方亭街道利民路224号（618400）</t>
  </si>
  <si>
    <t>307436529@qq.com</t>
  </si>
  <si>
    <t>市发改科技局</t>
  </si>
  <si>
    <t>什邡市区域协同发展促进中心</t>
  </si>
  <si>
    <t>什邡市区域协同发展促进中心为什邡市发展改革和科技局下属，按副科级机构规格管理的公益一类事业单位。主要负责落实市委、市政府关于区域协同发展的各项任务；制定并动态完善全市区域协同发展重大战略；研究和分析全市区域协同发展中长期规划；做好全市区域协同发展工作的统筹指挥及综合调度；与彭州市协同发展主管部门保持常态对接，推动彭什合作向纵深推进；对接上级主管部门，按时报送相关工作情况及项目进度，及时贯彻落实上级最新工作部署，积极争取我市重大战略及项目进入上级政策清单盘子；研究贯彻区域协同发展有关政策，定期收集、协调解决区域协同发展的相关问题；负责区域协同发展重大项目储备、申报、推进等工作；督促区域协同发展目标任务的完成；负责区域协同发展的工作宣传、信息反馈等工作。</t>
  </si>
  <si>
    <t>从事区域协调发展促进中心职能职责范围内相关工作。
(0838-8202701)</t>
  </si>
  <si>
    <t>什邡市方亭街道蓥峰北路3号（618400）</t>
  </si>
  <si>
    <t>http://222.213.124.189:8001/DesktopXp?_=1666594888603</t>
  </si>
  <si>
    <t>sfsfgj@qq.com</t>
  </si>
  <si>
    <t>什邡市交通运输局</t>
  </si>
  <si>
    <t>什邡市蓉北物流发展服务中心</t>
  </si>
  <si>
    <t>物流管理专业、物流管理与工程专业、物流工程专业、物流工程与管理专业、交通运输专业、交通工程专业、交通运输工程专业、交通运输规划与管理专业。</t>
  </si>
  <si>
    <t>什邡市蓉北物流发展服务中心，为市人民政府直属正科级公益一类事业单位，由市交通局代管。主要职责是：贯彻执行国家、省、市有关物流业发展的方针政策和法律法规，研究拟订全市物流业发展战略、中长期发展规划和政策措施并组织实施；协调、指导全市物流产业发展工作，研究分析物流业发展的重大问题，提出促进全市物流业发展的政策建议；组织拟订全市物流园区（中心）及重大物流项目规划；负责拟订物流园区（中心）建设和管理的相关政策、制度并组织实施；负责物流园区发展和物流项目建设的指导、协调和服务；负责对市级立项或上报国家、省立项的物流项目提出规划符合性意见等工作；负责研究制定成德一体化边界试验区物流发展规划；负责市委、市政府交办的其他工作。</t>
  </si>
  <si>
    <t>从事相关专业工作（0838-8210020）</t>
  </si>
  <si>
    <t>什邡市亭江西路120号(618400）</t>
  </si>
  <si>
    <t>2570528413@qq.com</t>
  </si>
  <si>
    <t>什邡市水利局</t>
  </si>
  <si>
    <t>什邡市方亭水利服务站</t>
  </si>
  <si>
    <t>水利水电工程专业、
水文学及水资源专业、
农业水土工程专业。</t>
  </si>
  <si>
    <t>什邡市水利局是什邡市政府主管水利行政的工作部门。主要职责：贯彻执行国家有关水利方面的法律、法规和方针、政策；统一管理全市城乡水资源（包括空中水、地表水、地下水）；负责全市节约用水、城乡供水、排水、污水处理、江河管理、再生水利用的行业管理。依法开展全市水土保持、河道、水库、湖泊（包括人工水道、行洪区、蓄洪区、滞洪区）、滩涂的行政管理。指导全市江河管理范围内的采砂管理；负责江河的治理、开发、管理和保护，以及境内水库、闸坝的维修养护和管理工作。负责水务行政监察和水事违法案件的查处。协调并裁决市内重大水事纠纷。承办市政府交办的其他事项。</t>
  </si>
  <si>
    <t>从事相关专业工作
（0838-8202641）</t>
  </si>
  <si>
    <t>什邡市行政服务中心4楼（什邡市蓥华山路南段61号(618400）</t>
  </si>
  <si>
    <t>http://www.shifang.gov.cn/org_main?orgId=367</t>
  </si>
  <si>
    <t>263666189@qq.com</t>
  </si>
  <si>
    <t>什邡市农业农村局</t>
  </si>
  <si>
    <t>什邡市动物疫病预防控制中心</t>
  </si>
  <si>
    <t>预防兽医学专业、临床兽医学专业、基础兽医学专业、动物遗传育种与繁殖专业、水产养殖专业。</t>
  </si>
  <si>
    <t>什邡市动物疫病预防控制中心于2009年4月设立，隶属于什邡市农业农村局，为股所级全额拨款事业单位，主要负责全市动物疫病预防、控制、扑灭的防控策略与技术措施、方案的制定和实施等工作</t>
  </si>
  <si>
    <t>从事相关专业工作
（0838-8202054）</t>
  </si>
  <si>
    <t>什邡市通站东路147号（618400）</t>
  </si>
  <si>
    <t>1793321309@qq.com</t>
  </si>
  <si>
    <t>什邡市统计局</t>
  </si>
  <si>
    <t>什邡市统计局普查中心</t>
  </si>
  <si>
    <t>国民经济学专业、区域经济学专业、能源经济专业、能源经济学专业、经济统计学专业、财政学专业、金融学专业、产业经济学专业、国际贸易学专业、劳动经济学专业、统计学专业、数量经济学专业、国防经济专业、应用统计专业、信息与计算科学专业、基础数学专业、计算数学专业、概率论与数理统计专业、应用数学专业、运筹学与控制论专业、会计专业、会计学专业、财务管理专业。</t>
  </si>
  <si>
    <t>什邡市统计局普查中心是什邡市统计局下属的按副科级规格管理的事业单位。其主要职责为：组织实施全市人口普查、经济普查、农业普查等重大国情国力调查和临时性调查；组织实施全市人口调查；组织实施对妇女儿童发展两个纲要执行情况的统计监测；负责建立和维护全市基本单位名录库、普查资料数据库等；承办统计局交办的其它工作事项。</t>
  </si>
  <si>
    <t>从事相关专业工作
（0838-8202769）</t>
  </si>
  <si>
    <t>什邡市方亭街道蓥华山南路51号（雍城壹号1号楼三楼）（618400）</t>
  </si>
  <si>
    <t>http://www.shifang.gov.cn/</t>
  </si>
  <si>
    <t>2287169524@qq.com</t>
  </si>
  <si>
    <t>什邡市医疗保障局</t>
  </si>
  <si>
    <t>什邡市医疗保障事务中心</t>
  </si>
  <si>
    <r>
      <rPr>
        <sz val="10"/>
        <rFont val="仿宋"/>
        <charset val="134"/>
      </rPr>
      <t>计算机系统结构专业、计算机软件与理论专业、计算机应用技术专业、通信与信息系统专业</t>
    </r>
    <r>
      <rPr>
        <sz val="10"/>
        <rFont val="Times New Roman"/>
        <charset val="134"/>
      </rPr>
      <t> </t>
    </r>
    <r>
      <rPr>
        <sz val="10"/>
        <rFont val="仿宋"/>
        <charset val="134"/>
      </rPr>
      <t>、</t>
    </r>
    <r>
      <rPr>
        <sz val="10"/>
        <rFont val="Times New Roman"/>
        <charset val="134"/>
      </rPr>
      <t> </t>
    </r>
    <r>
      <rPr>
        <sz val="10"/>
        <rFont val="仿宋"/>
        <charset val="134"/>
      </rPr>
      <t>信号与信息处理专业。</t>
    </r>
  </si>
  <si>
    <t>什邡市医疗保障局，是什邡市人民政府工作部门，为正科级。市医保局贯彻落实国、省、市关于医疗保障工作的方针政策和决策部署。市医保局内设机构有办公室、政策法规与监督股2个股室。下属事业单位：什邡市医疗保障事务中心，事业管理八级（副科级），内设8个机构：参保管理股、门诊业务股、住院业务股、特殊医疗业务股、医疗救助股、信息与大数据管理股、稽核业务股、基金财务股。主要从事参保管理、业务经办、基金监管等工作。</t>
  </si>
  <si>
    <t>从事与业务系统维护，计算机相关工作
（0838-6730710）</t>
  </si>
  <si>
    <t>什邡市雍城壹号广场（618400）</t>
  </si>
  <si>
    <t>https://www.shifang.gov.cn/info/index.jsp?cat_id=16161&amp;node_id=GKsfs</t>
  </si>
  <si>
    <t>2478405740@qq.com</t>
  </si>
  <si>
    <t>德阳市人民政府</t>
  </si>
  <si>
    <t>德阳市航空产业发展服务中心</t>
  </si>
  <si>
    <t>安全科学与工程，飞行器设计、航空宇航推进理论与工程、航空宇航制造工程、人机与环境工程；航空工程硕士（专业硕士）、机械工程硕士（专业硕士）。</t>
  </si>
  <si>
    <t>德阳市航空产业发展服务中心为德阳市政府直属公益一类事业单位，委托什邡市政府管理。中心主要职责是：开展无人机适航审定相关工作。牵头协调什邡通用机场建设运营相关工作。牵头协调德阳通航产业园建设相关工作。统筹协调通航产业的投资促进服务相关工作。</t>
  </si>
  <si>
    <t>从事相关专业工作
（0838-6050362）</t>
  </si>
  <si>
    <t>什邡经济开发区（南区）沱江路西段12-20号（618400）</t>
  </si>
  <si>
    <t>2992479077@qq.com</t>
  </si>
  <si>
    <t>共青团什邡市委</t>
  </si>
  <si>
    <t>什邡市少年宫</t>
  </si>
  <si>
    <t>共青团什邡市委是中共什邡市委领导的先进青年群众组织，是党联系青年的桥梁和纽带，主要负责全市青联、学联、少先队工作，对全市性青年社团组织进行指导和管理，参与制定全市青少年事业发展规划和青少年工作有关政策；协助政府教育部门做好各中小学生的教育管理工作，维护学校稳定和社会安定团结；在国家经济建设中、组织和带领青年发挥生力军和突击队作用；承办市委、市政府和上级团委交办的其他事项。</t>
  </si>
  <si>
    <t>从事什邡市少年宫业务工作
（0838-8202884）</t>
  </si>
  <si>
    <t>sfgqt@163.com</t>
  </si>
  <si>
    <t>中共绵竹市委员会组织部</t>
  </si>
  <si>
    <t>绵竹市高端人才服务中心</t>
  </si>
  <si>
    <t>化学工程与技术专业类、化学专业类。</t>
  </si>
  <si>
    <t>按照当地事业单位人员薪资标准执行薪资待遇；可租赁人才公寓。</t>
  </si>
  <si>
    <t>负责联系服务全市各类高端人才，提供团结引领、政策咨询、项目申报、培训培养、创新创业、生活保障等综合服务；负责党委联系服务专家制度日常工作，做好决策咨询、走访慰问、宣传表彰等活动；负责会同有关部门落实高层次人才支持政策，做好赴外招才引智、高校人才活动周等专项活动；负责做好全市高端人才发展的统筹规划等基础性工作；负责指导市人才工作领导小组成员单位完善人才服务保障体系等。</t>
  </si>
  <si>
    <t>服从统一安排，根据全市经济社会发展需要，到其他重要园区或部门开展工作。
（0838-6259635）</t>
  </si>
  <si>
    <t>绵竹市回澜大道中段395号（618200）</t>
  </si>
  <si>
    <t>434336560@qq.com</t>
  </si>
  <si>
    <t>应用经济学专业类</t>
  </si>
  <si>
    <t>酿酒工程、智能酿造工程、食品发酵工程。</t>
  </si>
  <si>
    <t>艺术学理论专业类、美术学专业类、设计学专业类。</t>
  </si>
  <si>
    <t>绵竹高新区管委会</t>
  </si>
  <si>
    <t>四川绵竹高新区企业服务中心</t>
  </si>
  <si>
    <t>化学工程与技术专业类、材料科学与工程专业类、电气工程专业类。</t>
  </si>
  <si>
    <t>四川绵竹高新区企业服务中心成立于2021年7月，为财政全额拨款事业单位。主要职责办理企业综合服务工作、负责人才服务工作、信息咨询服务工作、职责范围内的安全生产和职业健康、生态环境保护等工作。</t>
  </si>
  <si>
    <t>从事相关专业工作
（0838-6788382）</t>
  </si>
  <si>
    <t>绵竹市江苏工业园常顺路一号，（618200）</t>
  </si>
  <si>
    <t>370892772@qq.com</t>
  </si>
  <si>
    <t>四川绵竹经济开发区投资创业服务中心</t>
  </si>
  <si>
    <t>土木工程专业类。</t>
  </si>
  <si>
    <t>四川绵竹经济开发区投资创业服务中心成立于2009年7月，为财政全额拨款事业单位。主要职责为企业入驻提供全方位服务，投资项目初审、风险测评、咨询服务、资料保管、环境维护、人才资源服务等。</t>
  </si>
  <si>
    <t>中国语言文学专业类、新闻传播学专业类。</t>
  </si>
  <si>
    <t>应用经济学专业类、应用统计专业类。</t>
  </si>
  <si>
    <t>工商管理专业类、公共管理专业类、工程管理专业类。</t>
  </si>
  <si>
    <t>绵竹市人民政府办公室</t>
  </si>
  <si>
    <t>国防动员服务中心</t>
  </si>
  <si>
    <t>建筑学专业类、土木工程专业类、计算机科学与技术专业类、信息与通信工程专业类、电子科学与技术专业类。</t>
  </si>
  <si>
    <t>具有较强抗压能力，能够适应节假日、夜间值班</t>
  </si>
  <si>
    <t>国防动员服务中心主要负责动员潜力调查与评估、人民防空；研究制定国防动员总体和专项规划；指导与协调动员系统的工作。</t>
  </si>
  <si>
    <t>从事相关专业工作
（0838-6901360）</t>
  </si>
  <si>
    <t>绵竹市回澜大道中段393号（618200）</t>
  </si>
  <si>
    <t>751802297@qq.com</t>
  </si>
  <si>
    <t>绵竹市工信局</t>
  </si>
  <si>
    <t>绵竹市企业服务中心</t>
  </si>
  <si>
    <t>材料科学与工程专业类、化学工程与技术专业类。</t>
  </si>
  <si>
    <t>绵竹市企业服务中心属绵竹市工业科技和信息化局下属事业单位，编制7人，主要负责中小微企业指导服务工作，参与拟订全市中小企业发展规划和促进中小企业发展的政策措施等。</t>
  </si>
  <si>
    <t>从事相关专业工作（0838-6903655）</t>
  </si>
  <si>
    <t>绵竹市政务服务中心E区（618200）</t>
  </si>
  <si>
    <t>270340610@qq.com</t>
  </si>
  <si>
    <t>绵竹市科学技术事务中心</t>
  </si>
  <si>
    <t>理论经济学专业类、应用经济学专业类。</t>
  </si>
  <si>
    <t>绵竹市科学技术事务中心属绵竹市工业科技和信息化局下属事业单位，编制8人，主要负责牵头拟订全市云计算、大数据、物联网、“制造+互联网”等产业发展规划、政策措施并组织实施；推动工业化和信息化融合发展。统筹推动“数字经济”产业发展等工作。</t>
  </si>
  <si>
    <t>绵竹市自然资源局</t>
  </si>
  <si>
    <t>绵竹市地政地籍管理所</t>
  </si>
  <si>
    <t>城乡规划学专业、环境科学与工程专业、地质资源与地质工程专业、地质学专业；林学专业领域（专硕）、测绘工程专业（专硕）。</t>
  </si>
  <si>
    <t>绵竹市地政地籍管理所为绵竹市自然资源和规划局下属全额事业单位。主要承办地籍测量、用地范围勘定出界、地籍管理信息数据库的建设和更新。</t>
  </si>
  <si>
    <t>从事相关专业工作（0838-6903450）</t>
  </si>
  <si>
    <t>四川省绵竹市南京大道三段4号（618200）</t>
  </si>
  <si>
    <t>364847595@qq.com</t>
  </si>
  <si>
    <t>绵竹市国有林场</t>
  </si>
  <si>
    <t>绵竹市国有林场为绵竹市自然资源和规划局下属全额事业单位。主要负责西期内森林防火、林业有害生物防治、生态文化资源等工作。</t>
  </si>
  <si>
    <t>绵竹市医疗保障局</t>
  </si>
  <si>
    <t>绵竹市医疗保障事务中心</t>
  </si>
  <si>
    <t>生物医学工程专业、社会医学与卫生事业管理专业、计算机科学与技术专业；药学专业领域（专硕）、公共卫生专业领域（专硕）。</t>
  </si>
  <si>
    <t>绵竹市医疗保障局成立于2019年3月，下设公益一类事业单位：绵竹市医疗保障事务中心。市医保局贯彻落实党中央关于医疗保障工作的方针政策和省委、德阳市委、绵竹市委的决策部署，其主要职责为：一是主要组织实施全市医疗保险、生育保险、医疗救助等医疗保障制度政策，实施医疗保障基金监管管理制度，负责全市医疗保障定点机构管理，负责落实统一的城乡居民基本医疗保险和大病保险制度，不断提高医疗保障水平，建立健全覆盖全民、城乡统筹的多层次医疗保障体系，保障资金合理使用、安全可控，推进医疗、医保、医药“三医联动”改革，更好地保障人民群众就医需求、减轻医药费用负担。二是负责全市医疗保险（生育保险）、参保单位和个人基本医疗保险参保登记、缴费申报、医保关系接续转移、全市定点医疗机构管理等业务经办工作。三是负责全市医疗保障经办管理和公共服务体系建设。组织实施异地就医管理和费用结算，建立健全医疗保障关系转移接续制度，监督管理全市医保经办服务，开展医疗保障领域对外合作交流等工作。</t>
  </si>
  <si>
    <t>从事相关专业工作（0838-6200989）</t>
  </si>
  <si>
    <t>四川省德阳市绵竹市金山街21号（政务中心c区4楼）（618200）</t>
  </si>
  <si>
    <t>1429593436@qq.com</t>
  </si>
  <si>
    <t>共青团绵竹市委</t>
  </si>
  <si>
    <t>青少年服务中心</t>
  </si>
  <si>
    <t>法学专业类、马克思主义理论专业类、新闻传播学专业类、中国语言文学专业类。</t>
  </si>
  <si>
    <t>青少年服务中心负责组织全市青少年思想理论教育、宣传文化活动和青少年活动阵地建设;负责调查研究青少年各类问题，为市委、市政府决策提供依据；负责推动青少年社会化服务体系的建立，开辟青少年活动场地，负责贯彻落实有关青少年事务的法律、法规，协助处理、协调与青少年利益相关的事务，依法维护青少年合法权益。负责青年志愿者协会的相关工作。</t>
  </si>
  <si>
    <t>从事相关专业工作（0838-6202657）</t>
  </si>
  <si>
    <t>四川省德阳市绵竹市常州路3号馆（618200）</t>
  </si>
  <si>
    <t>gqtmzsw2021@163.com</t>
  </si>
  <si>
    <t>孝德镇人民政府</t>
  </si>
  <si>
    <t>孝德镇精神文明服务中心</t>
  </si>
  <si>
    <t>孝德镇位于绵竹南大门，由原孝德、齐福、清道合并为南门重镇，区位优势明显，交通条件优越，成兰铁路、成绵复线高速路和德阿公路从辖区经过，在建的成兰铁路绵竹客货站也位于孝德镜内。全镇镇域面积82.75平方公里，辖10个行政村，5个社区，总人口6万余人。孝德文化底缊深厚，旅游资源丰富，是我国德孝文化、“绵竹年画”的发源地，被誉为“德孝故里、年画之乡”。</t>
  </si>
  <si>
    <t>从事相关专业工作。（张老师18683871498）</t>
  </si>
  <si>
    <t>绵竹市孝德镇桂兰大道236号（618200）</t>
  </si>
  <si>
    <t>723980089@qq.com</t>
  </si>
  <si>
    <t>孝德镇便民服务中心</t>
  </si>
  <si>
    <t>新市镇人民政府</t>
  </si>
  <si>
    <t>新市镇乡村振兴服务中心</t>
  </si>
  <si>
    <t>作物学专业类、农业资源与环境专业类、畜牧学专业类、兽医学专业类。</t>
  </si>
  <si>
    <t>新市镇位于德阳绵竹市区南面，辖区幅员面积61平方公里，辖13个行政村，127个村民小组，2个社区居委会，全镇户籍人口3.47万人，常住人口近5万人。作为绵竹市工业强镇，新市镇抢抓省级化工园区落地推进契机，主动靠前服务，进一步优化营商环境，提升对园区企业服务效能，保障项目快速落地。以乡村振兴统筹农业农村现代化发展，整合闲置资源，开创产村融合、产镇一体新局面。</t>
  </si>
  <si>
    <t>从事相关专业工作（0838-6501145）</t>
  </si>
  <si>
    <t>绵竹市四川省绵竹市新市镇南通街2号（618200）</t>
  </si>
  <si>
    <t>847304743@qq.com</t>
  </si>
  <si>
    <t>新市镇企业服务中心</t>
  </si>
  <si>
    <t>会计学专业、财务管理专业、审计学专业；会计专业领域（专硕）、审计专业领域（专硕）。</t>
  </si>
  <si>
    <t>中江高新区</t>
  </si>
  <si>
    <t>下属事业单位</t>
  </si>
  <si>
    <t>中国语言文学专业类、会计学专业、会计专业、经济学门类</t>
  </si>
  <si>
    <t>招聘单位要求新聘合同约定：在中江县服务满5年（含试用期）方可调出县外。</t>
  </si>
  <si>
    <t>按国家政策执行事业人员工资福利待遇。五年服务期内，每月为全日制研究生提供600元人才经费。</t>
  </si>
  <si>
    <t>中江高新区始建于2005年3月，在中江县南华镇设立中江县工业集中发展区；2012年6月，被认定为四川中江经济开发区；2015年7月，经四川省人民政府批准升格为四川中江高新技术产业园区。
中江高新区地处在成渝地区双城经济圈建设主线上，成德眉资同城化发展的核心地带，距成都66公里、绵阳51公里、德阳37公里。规划面积18平方公里，已建成面积9.5平方公里。聚集规上工业企业62户，其中高新技术企业11户、国省专精特新企业11户。园区以食品医药为主导产业，重点发展电子信息、装备制造。先后获得“全国农产品加工业示范基地”“长江经济带电子信息产业集聚发展区”“省级农产品加工示范园区”“省级知识产权试点园区”“省‘十四五’循环化改造园区”。</t>
  </si>
  <si>
    <t>从事办公室管理、财务、招商引资、规划建设等方面工作。
0838-7136969</t>
  </si>
  <si>
    <t>四川省德阳市中江县二环路北一段89号（618100）</t>
  </si>
  <si>
    <t>http://www.zhongjiang.gov.cn/</t>
  </si>
  <si>
    <t>279457682@qq.com</t>
  </si>
  <si>
    <t>城市规划与设计专业、城乡规划学专业、城市规划专业、土木工程专业类、机械工程专业类、材料学专业、材料工程专业</t>
  </si>
  <si>
    <t>中共中江县委宣传部</t>
  </si>
  <si>
    <t>中江县网络舆情中心</t>
  </si>
  <si>
    <t>中江县网络舆情中心负责互联网舆情的监测、报告、处置工作。</t>
  </si>
  <si>
    <t>从事办公室管理、文稿写作、互联网舆情监测等工作。0838-7202041</t>
  </si>
  <si>
    <t>四川省德阳市中江县凯江镇玄武西路45号（618100）</t>
  </si>
  <si>
    <t>774987099@qq.com</t>
  </si>
  <si>
    <t>中江县农业农村局</t>
  </si>
  <si>
    <t>中江县经济作物技术推广站</t>
  </si>
  <si>
    <t>园艺学一级学科（专业类）、农业资源利用一级学科（专业类）</t>
  </si>
  <si>
    <t>中江县经济作物技术推广站贯彻执行国家有关农林业的方针、政策、法律、法规及规章，指导粮油等主要农产品生产；指导农业产业化经营，促进农业产前、产中、产后一体化发展。组织拟订优势特色效益农业发展、现代农业产业基地建设等政策与规划并组织实施，参与研究制定大宗农产品市场体系建设与发展规划，培育、保护和发展农产品品牌。指导、扶持和服务农民专业合作社发展。</t>
  </si>
  <si>
    <t>从事农业经济作物技术推广、政策研究、指导农业产业发展等工作。
0838-7255033</t>
  </si>
  <si>
    <t>四川省德阳市中江县凯江镇一环路东段618号
（618100）</t>
  </si>
  <si>
    <t>405765194@qq.com</t>
  </si>
  <si>
    <t>中江县城乡居民养老保险事务中心</t>
  </si>
  <si>
    <t>法学专业类，法律专业</t>
  </si>
  <si>
    <t>中江县城乡居民养老保险事务中心负责全县城乡居民参保人员个人账户建立和管理工作，贯彻执行城乡居民社会保险基金财务管理制度、会计制度，负责全县城乡居民参保人员档案资料管理、咨询、查询、统计工作。</t>
  </si>
  <si>
    <t>从事城乡居民参保人员管理、咨询、统计、保险业务办理等工作。
0838-7255076</t>
  </si>
  <si>
    <t>1911825430@qq.com</t>
  </si>
  <si>
    <t>中江县财政局</t>
  </si>
  <si>
    <t>中江县收费票据监管中心</t>
  </si>
  <si>
    <t>金融学专业、金融专业</t>
  </si>
  <si>
    <t>中江县收费票据监管中心贯彻执行财政部票据管理的决定，参与制定县上相应的管理办法；负责全县所有行政事业性收费、政府性基金票据及非经营性收据的领购、发放、使用、管理、稽查、核销工作；指导乡镇的票据管理和监督、稽查工作。</t>
  </si>
  <si>
    <t>从事行政事业性收费、财政票据的领购、发放、使用、管理、稽查、核销等工作。0838-7251212</t>
  </si>
  <si>
    <t>中江县凯江镇玄武南路38号（618100）</t>
  </si>
  <si>
    <t>3503933540@qq.com</t>
  </si>
  <si>
    <t>中江县市场监督管理局</t>
  </si>
  <si>
    <t>中江县食品药品医疗器械安全监测中心</t>
  </si>
  <si>
    <t>食品加工与安全专业、食品工程专业</t>
  </si>
  <si>
    <t>中江县食品药品医疗器械安全监测中心负责全县食品安全风险监测，药品不良反应、医疗器械不良事件监测的技术性工作</t>
  </si>
  <si>
    <t>从事全县食品安全风险监测的技术性工作。
0838-7101819</t>
  </si>
  <si>
    <t>870563022@qq.com</t>
  </si>
  <si>
    <t>中江县行政审批局</t>
  </si>
  <si>
    <t>中江县政务服务和公共资源交易服务中心</t>
  </si>
  <si>
    <t>工程管理专业、项目管理专业、土木工程专业、市政工程专业、土木水利专业、水利工程专业、交通运输专业、道路交通运输专业</t>
  </si>
  <si>
    <t>中江县政务服务和公共资源交易中心，为中江县行政审批局所属公益一类事业单位，下设9个内设机构。主要职责是贯彻执行政务服务、公共资源交易和大数据工作的方针、政策、法律、法规以及县委、县政府的决策部署。</t>
  </si>
  <si>
    <t>从事政务服务、公共资源交易和大数据维护等方面的工作。0838-7250193</t>
  </si>
  <si>
    <t>839786210@qq.com</t>
  </si>
  <si>
    <t>中江县自然资源局</t>
  </si>
  <si>
    <t>中江县不动产登记中心</t>
  </si>
  <si>
    <t>测绘科学与技术专业类、地质资源与地质工程专业类、地质学专业类、建筑学专业类、测绘工程专业</t>
  </si>
  <si>
    <t>中江县不动产登记中心，为中江县自然资源局所属公益一类事业单位。主要负责当地土地、房屋、林业等不动产登记发证工作；负责拟定不动产登记业务规范和工作流程；负责不动产登记统计、分析，依法提供不动产登记查询服务；负责不动产登记信息管理基础平台建设、管理、维护工作。</t>
  </si>
  <si>
    <t>从事土地、房屋、林地等不动产登记工作。
0838-7130923</t>
  </si>
  <si>
    <t>四川省德阳市中江县凯江镇荷花东街60号</t>
  </si>
  <si>
    <t>1057714968@qq.com</t>
  </si>
  <si>
    <t>中江县交通运输局</t>
  </si>
  <si>
    <t>中江县公路养护管理所</t>
  </si>
  <si>
    <t>桥梁与隧道工程专业、道路与铁道工程专业、交通运输规划与管理专业</t>
  </si>
  <si>
    <t>中江县公路养护管理所，是正科级公益一类事业单位，下设5个内设机构。主要职责是为公路畅通提供养护保障，公路养护、公路行业信息管理。</t>
  </si>
  <si>
    <t>从事公路养护保障、紧急抢险等工作。
0838-7211895</t>
  </si>
  <si>
    <t>中江县凯镇江镇人民东路148号</t>
  </si>
  <si>
    <t>1345593753@qq.com</t>
  </si>
  <si>
    <t>中江县住房和城乡建设局</t>
  </si>
  <si>
    <t>中江县建设工程质量安全监督站</t>
  </si>
  <si>
    <t>结构工程专业、土木工程专业</t>
  </si>
  <si>
    <t>中江县建设工程质量安全监督站，为中江县住房和和城乡建设局所属公益一类事业单位。主要职责：主要职责是受建设行政主管部门委托，依据国家和上级建设行政主管部门发布的有关建设工程质量安全的法规、条例、标准及规范，组织安排对县域内的建设工程质量、安全实施监督管理；按照建设工程质量、安全生产有关法律、法规和工程建设强制性标准，对施工项目中建设单位、勘察单位、设计单位、施工单位、监理单位和其它有关单位履行质量安全责任和义务的行为进行监督检查；对工程实施过程中的实体质量和安全防护进行必要的监督抽查和监督检测；对施工质量安全技术资料、监理资料、检测报告等相关工程的质量安全文件和资料进行监督检查；对工程竣工验收进行监督；对施工单位、监理单位的质量安全管理工作进行评价；监督建设单位对项目进行竣工验收并备案。</t>
  </si>
  <si>
    <t>从事房屋建筑和市政基础设施工程质量、安全监督管理工作。0838-7202113</t>
  </si>
  <si>
    <t>616721045@qq.com</t>
  </si>
  <si>
    <t>中江县城市建设推进中心</t>
  </si>
  <si>
    <t>法学专业类（一级学科）、法律专业</t>
  </si>
  <si>
    <t>中江县城市建设推进中心，为中江县住房和城乡建设局所属正科级公益一类事业单位。主要职责：参与拟订城市建设规划和城市设计工作，提出城市市政道路、桥梁、桥涵、排水、风景园林、城市更新等市政设施的新建、改建、扩建中长期发展规划和年度计划。统筹协调推进规划区内国家、省、市、县城市建设项目的推进工作；负责协调各类管（杆）线设施在项目建设中同步实施；负责建设项目所涉征地和拆迁的协调工作；负责做好规划区内城市建设项目的储备、包装、争取等工作。</t>
  </si>
  <si>
    <t>从事项目推进过程中合法性审查相关工作。
0838-7202113</t>
  </si>
  <si>
    <t>市政工程专业、桥梁与隧道工程专业</t>
  </si>
  <si>
    <t>从事城市市政道路、桥梁、城市更新等市政设施的项目建设管理工作。0838-7202113</t>
  </si>
  <si>
    <t>中江县水利局</t>
  </si>
  <si>
    <t>中江县水利管理所、
中江县水利水电技术推广中心</t>
  </si>
  <si>
    <t>水利水电工程专业、水利工程专业、土木水利专业</t>
  </si>
  <si>
    <t>中江县水利局贯彻执行国家、省、市有关水行政管理工作的法律、法规和方针政策，起草有关地方性实施细则和管理办法。统一管理全县水资源，负责水资源保护，洪水干旱灾害防治，指导水利设施、水域及其岸线的管理、保护与综合利用，监督水利工程建设与运行管理，农村水利工作开展，水利科技和对外合作交流等工作。负责县城区水闸运行管理和维护。承担中江县河长制办公室日常事务性工作，负责组织实施河长制、湖长制方案。负责职责范围内的安全生产和职业健康、生态环境保护、社会信用体系建设和审批服务便民化等工作。</t>
  </si>
  <si>
    <t>从事水利项目建设与运行管理工作。
0838-7211924</t>
  </si>
  <si>
    <t>四川省德阳市中江县凯江镇一环路南段684号
（618100）</t>
  </si>
  <si>
    <t>763690828@qq.com</t>
  </si>
  <si>
    <t>中江县凯江镇人民政府</t>
  </si>
  <si>
    <t>中江县凯江镇乡村振兴服务中心</t>
  </si>
  <si>
    <t>计算机系统结构专业、计算机软件与理论专业、计算机应用技术专业、网络与信息安全专业、软件工程专业。</t>
  </si>
  <si>
    <t>招聘单位要求新聘合同约定：在中江县乡镇服务满5年（含试用期）方可调出县外。</t>
  </si>
  <si>
    <t>中江县凯江镇乡村振兴服务中心负责乡村振兴战略的实施，统筹推进乡村振兴工作；负责农业、水利、畜牧等发展的服务工作，协助有关部门开展对重大动物和植物疫情疾病的防控；贯彻执行上级党委政府扶贫开发方针政策，统筹推进乡镇扶贫开发工作；负责扶贫项目开发建设、扶贫开发统计监测、扶贫政策宣传等盖工作。</t>
  </si>
  <si>
    <t>从事凯江镇乡村振兴、扶贫开发和统计监测工作。
0838-7208773</t>
  </si>
  <si>
    <t>中江县凯江镇下东街59号</t>
  </si>
  <si>
    <t>303616288@qq.com</t>
  </si>
  <si>
    <t>中江县凯江镇社区建设服务中心</t>
  </si>
  <si>
    <t>会计学专业、会计专业、财务管理专业、金融学专业、财政学专业</t>
  </si>
  <si>
    <t>中江县凯江镇社区建设服务中心贯彻落实上级关于加强社区建设的方针政策及法规，拟订社区建设发展规划和政策措施，并组织实施：加强对杜区居委会建设工作的指导和服务，加快推进社区居委会的制度化、规范化建设，促进社区居委会自治工作。</t>
  </si>
  <si>
    <t>从事凯江镇政府办公室管理和社区建设的指导、服务工作。
0838-7208773</t>
  </si>
  <si>
    <t>中江县综合行政执法局</t>
  </si>
  <si>
    <t>中江县园林绿化服务中心</t>
  </si>
  <si>
    <t>中国语言文学专业类、新闻传播学专业类、新闻与传播专业</t>
  </si>
  <si>
    <t>中江县园林绿化服务中心,为公益一类事业单位。主要职责：贯彻执行国家和省、市有关城市园林绿化的法规和条例；负责编制本县城市园林绿化设施发展的中长期规划，参与制定年度计划并组织实施；指导督促单位绿化达标，参与有关部门对省、市、县级园林式单位的申请、验收、复查；负责对城区公共绿化、园林景点、园林绿化设施进行维护；参与城区园林绿化工程项目建设等。</t>
  </si>
  <si>
    <t>从事办公室管理、文稿写作等工作。
0838-7201970</t>
  </si>
  <si>
    <t>中江县凯江镇一环路南段466号</t>
  </si>
  <si>
    <t>442152563@qq.com</t>
  </si>
  <si>
    <t>德阳全市考核情况</t>
  </si>
  <si>
    <t>县市区</t>
  </si>
  <si>
    <t>年度</t>
  </si>
  <si>
    <r>
      <rPr>
        <sz val="10"/>
        <color rgb="FF000000"/>
        <rFont val="SimHei"/>
        <charset val="134"/>
      </rPr>
      <t>参加考核人数</t>
    </r>
  </si>
  <si>
    <r>
      <rPr>
        <sz val="10"/>
        <color rgb="FF000000"/>
        <rFont val="SimHei"/>
        <charset val="134"/>
      </rPr>
      <t>优秀人数</t>
    </r>
  </si>
  <si>
    <t>优秀比例（优秀人数/参加考核人数）</t>
  </si>
  <si>
    <t>年度考核奖励人数（2020年度）</t>
  </si>
  <si>
    <t>年度记功人数（2020年度，报了的就算，不超过2%）</t>
  </si>
  <si>
    <t>管理岗位</t>
  </si>
  <si>
    <t>专技岗</t>
  </si>
  <si>
    <t>工勤岗位（含机关工勤）</t>
  </si>
  <si>
    <t>旌阳</t>
  </si>
  <si>
    <t>（含援彝人员114人）</t>
  </si>
  <si>
    <t>罗江</t>
  </si>
  <si>
    <t>广汉</t>
  </si>
  <si>
    <t>什邡</t>
  </si>
  <si>
    <t>绵竹</t>
  </si>
  <si>
    <t>中江</t>
  </si>
  <si>
    <t>985为（年度优秀个人）</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</si>
</sst>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87">
    <font>
      <sz val="10"/>
      <color theme="1"/>
      <name val="等线"/>
      <charset val="134"/>
      <scheme val="minor"/>
    </font>
    <font>
      <sz val="10"/>
      <color rgb="FF000000"/>
      <name val="等线"/>
      <charset val="134"/>
      <scheme val="minor"/>
    </font>
    <font>
      <b/>
      <sz val="10"/>
      <color rgb="FF000000"/>
      <name val="SimHei"/>
      <charset val="134"/>
    </font>
    <font>
      <b/>
      <sz val="10"/>
      <name val="SimHei"/>
      <charset val="134"/>
    </font>
    <font>
      <sz val="9"/>
      <color rgb="FF2B2B2B"/>
      <name val="等线"/>
      <charset val="134"/>
      <scheme val="minor"/>
    </font>
    <font>
      <sz val="10"/>
      <color theme="1"/>
      <name val="黑体"/>
      <charset val="134"/>
    </font>
    <font>
      <sz val="10"/>
      <name val="等线"/>
      <charset val="134"/>
      <scheme val="minor"/>
    </font>
    <font>
      <sz val="18"/>
      <color theme="1"/>
      <name val="黑体"/>
      <charset val="134"/>
    </font>
    <font>
      <sz val="20"/>
      <color theme="1"/>
      <name val="方正小标宋简体"/>
      <charset val="134"/>
    </font>
    <font>
      <sz val="11"/>
      <name val="黑体"/>
      <charset val="134"/>
    </font>
    <font>
      <sz val="10"/>
      <name val="仿宋"/>
      <charset val="134"/>
    </font>
    <font>
      <sz val="10"/>
      <color rgb="FF000000"/>
      <name val="仿宋"/>
      <charset val="134"/>
    </font>
    <font>
      <sz val="10"/>
      <name val="宋体"/>
      <charset val="134"/>
    </font>
    <font>
      <sz val="11"/>
      <name val="宋体"/>
      <charset val="134"/>
    </font>
    <font>
      <b/>
      <sz val="10"/>
      <color rgb="FF000000"/>
      <name val="等线"/>
      <charset val="134"/>
      <scheme val="minor"/>
    </font>
    <font>
      <sz val="10"/>
      <color rgb="FFDE3C36"/>
      <name val="等线"/>
      <charset val="134"/>
      <scheme val="minor"/>
    </font>
    <font>
      <b/>
      <sz val="10"/>
      <color rgb="FF000000"/>
      <name val="DFKai-SB"/>
      <charset val="134"/>
    </font>
    <font>
      <b/>
      <sz val="10"/>
      <color rgb="FF000000"/>
      <name val="微软雅黑"/>
      <charset val="134"/>
    </font>
    <font>
      <b/>
      <sz val="10"/>
      <name val="等线"/>
      <charset val="134"/>
      <scheme val="minor"/>
    </font>
    <font>
      <sz val="20"/>
      <color rgb="FF000000"/>
      <name val="等线"/>
      <charset val="134"/>
      <scheme val="minor"/>
    </font>
    <font>
      <sz val="8"/>
      <color rgb="FF000000"/>
      <name val="黑体"/>
      <charset val="134"/>
    </font>
    <font>
      <b/>
      <sz val="10"/>
      <name val="宋体"/>
      <charset val="134"/>
    </font>
    <font>
      <b/>
      <sz val="11"/>
      <name val="宋体"/>
      <charset val="134"/>
    </font>
    <font>
      <sz val="20"/>
      <color rgb="FF000000"/>
      <name val="方正小标宋简体"/>
      <charset val="134"/>
    </font>
    <font>
      <sz val="14"/>
      <color rgb="FF000000"/>
      <name val="黑体"/>
      <charset val="134"/>
    </font>
    <font>
      <sz val="11"/>
      <color rgb="FF000000"/>
      <name val="宋体"/>
      <charset val="134"/>
    </font>
    <font>
      <sz val="8"/>
      <color rgb="FF000000"/>
      <name val="微软雅黑"/>
      <charset val="134"/>
    </font>
    <font>
      <sz val="8"/>
      <color rgb="FF000000"/>
      <name val="楷体_GB2312"/>
      <charset val="134"/>
    </font>
    <font>
      <sz val="12"/>
      <color rgb="FF000000"/>
      <name val="黑体"/>
      <charset val="134"/>
    </font>
    <font>
      <b/>
      <sz val="11"/>
      <color rgb="FF000000"/>
      <name val="STKaiti"/>
      <charset val="134"/>
    </font>
    <font>
      <sz val="11"/>
      <color rgb="FF000000"/>
      <name val="KaiTi"/>
      <charset val="134"/>
    </font>
    <font>
      <b/>
      <sz val="14"/>
      <color rgb="FF000000"/>
      <name val="KaiTi"/>
      <charset val="134"/>
    </font>
    <font>
      <b/>
      <sz val="14"/>
      <color rgb="FF000000"/>
      <name val="FangSong"/>
      <charset val="134"/>
    </font>
    <font>
      <b/>
      <sz val="11"/>
      <color rgb="FFC00000"/>
      <name val="STKaiti"/>
      <charset val="134"/>
    </font>
    <font>
      <b/>
      <sz val="14"/>
      <color rgb="FFC00000"/>
      <name val="FangSong"/>
      <charset val="134"/>
    </font>
    <font>
      <b/>
      <sz val="11"/>
      <color rgb="FFFF0000"/>
      <name val="STKaiti"/>
      <charset val="134"/>
    </font>
    <font>
      <b/>
      <sz val="14"/>
      <color rgb="FFFF0000"/>
      <name val="FangSong"/>
      <charset val="134"/>
    </font>
    <font>
      <sz val="11"/>
      <color rgb="FF000000"/>
      <name val="SimSun"/>
      <charset val="134"/>
    </font>
    <font>
      <sz val="11"/>
      <color rgb="FFFF0000"/>
      <name val="宋体"/>
      <charset val="134"/>
    </font>
    <font>
      <sz val="10"/>
      <color rgb="FFFF0000"/>
      <name val="等线"/>
      <charset val="134"/>
      <scheme val="minor"/>
    </font>
    <font>
      <sz val="11"/>
      <color rgb="FFFF0000"/>
      <name val="KaiTi"/>
      <charset val="134"/>
    </font>
    <font>
      <b/>
      <sz val="20"/>
      <name val="等线"/>
      <charset val="134"/>
      <scheme val="minor"/>
    </font>
    <font>
      <sz val="12"/>
      <name val="方正黑体简体"/>
      <charset val="134"/>
    </font>
    <font>
      <sz val="12"/>
      <name val="宋体"/>
      <charset val="134"/>
    </font>
    <font>
      <b/>
      <sz val="12"/>
      <name val="宋体"/>
      <charset val="134"/>
    </font>
    <font>
      <sz val="12"/>
      <color rgb="FF000000"/>
      <name val="SimSun"/>
      <charset val="134"/>
    </font>
    <font>
      <sz val="12"/>
      <color rgb="FF000000"/>
      <name val="等线"/>
      <charset val="134"/>
      <scheme val="minor"/>
    </font>
    <font>
      <b/>
      <sz val="12"/>
      <color rgb="FF000000"/>
      <name val="等线"/>
      <charset val="134"/>
      <scheme val="minor"/>
    </font>
    <font>
      <b/>
      <sz val="12"/>
      <color rgb="FF000000"/>
      <name val="SimSun"/>
      <charset val="134"/>
    </font>
    <font>
      <sz val="10"/>
      <color rgb="FF000000"/>
      <name val="SimSun"/>
      <charset val="134"/>
    </font>
    <font>
      <sz val="12"/>
      <name val="SimSun"/>
      <charset val="134"/>
    </font>
    <font>
      <sz val="10"/>
      <color rgb="FFE74025"/>
      <name val="等线"/>
      <charset val="134"/>
      <scheme val="minor"/>
    </font>
    <font>
      <b/>
      <sz val="14"/>
      <name val="FangSong"/>
      <charset val="134"/>
    </font>
    <font>
      <sz val="11"/>
      <color rgb="FF000000"/>
      <name val="等线"/>
      <charset val="134"/>
      <scheme val="minor"/>
    </font>
    <font>
      <sz val="24"/>
      <color rgb="FF000000"/>
      <name val="等线"/>
      <charset val="134"/>
      <scheme val="minor"/>
    </font>
    <font>
      <sz val="24"/>
      <name val="等线"/>
      <charset val="134"/>
      <scheme val="minor"/>
    </font>
    <font>
      <sz val="10"/>
      <color rgb="FF000000"/>
      <name val="微软雅黑"/>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rgb="FF000000"/>
      <name val="SimHei"/>
      <charset val="134"/>
    </font>
    <font>
      <sz val="10"/>
      <name val="Times New Roman"/>
      <charset val="134"/>
    </font>
    <font>
      <sz val="10"/>
      <color rgb="FF000000"/>
      <name val="Helvetica Neue, Helvetica, Ping"/>
      <charset val="134"/>
    </font>
    <font>
      <sz val="8"/>
      <color rgb="FF000000"/>
      <name val="Helvetica Neue, Helvetica, Ping"/>
      <charset val="134"/>
    </font>
    <font>
      <sz val="14"/>
      <color rgb="FFE74025"/>
      <name val="DFKai-SB"/>
      <charset val="134"/>
    </font>
    <font>
      <sz val="20"/>
      <color rgb="FF000000"/>
      <name val="Helvetica Neue, Helvetica, Ping"/>
      <charset val="134"/>
    </font>
    <font>
      <sz val="10"/>
      <color rgb="FFFF0000"/>
      <name val="Helvetica Neue, Helvetica, Ping"/>
      <charset val="134"/>
    </font>
    <font>
      <sz val="12"/>
      <color rgb="FF000000"/>
      <name val="宋体"/>
      <charset val="134"/>
    </font>
    <font>
      <b/>
      <sz val="9"/>
      <name val="宋体"/>
      <charset val="134"/>
    </font>
    <font>
      <sz val="9"/>
      <name val="宋体"/>
      <charset val="134"/>
    </font>
  </fonts>
  <fills count="42">
    <fill>
      <patternFill patternType="none"/>
    </fill>
    <fill>
      <patternFill patternType="gray125"/>
    </fill>
    <fill>
      <patternFill patternType="solid">
        <fgColor rgb="FFD9D9D9"/>
        <bgColor indexed="64"/>
      </patternFill>
    </fill>
    <fill>
      <patternFill patternType="solid">
        <fgColor rgb="FF8CDDFA"/>
        <bgColor indexed="64"/>
      </patternFill>
    </fill>
    <fill>
      <patternFill patternType="solid">
        <fgColor rgb="FFFFFF00"/>
        <bgColor indexed="64"/>
      </patternFill>
    </fill>
    <fill>
      <patternFill patternType="solid">
        <fgColor rgb="FFFFFFFF"/>
        <bgColor indexed="64"/>
      </patternFill>
    </fill>
    <fill>
      <patternFill patternType="solid">
        <fgColor rgb="FFFFB84D"/>
        <bgColor indexed="64"/>
      </patternFill>
    </fill>
    <fill>
      <patternFill patternType="solid">
        <fgColor rgb="FFFFC000"/>
        <bgColor indexed="64"/>
      </patternFill>
    </fill>
    <fill>
      <patternFill patternType="solid">
        <fgColor rgb="FFE6F7FF"/>
        <bgColor indexed="64"/>
      </patternFill>
    </fill>
    <fill>
      <patternFill patternType="solid">
        <fgColor rgb="FFFF0000"/>
        <bgColor indexed="64"/>
      </patternFill>
    </fill>
    <fill>
      <patternFill patternType="solid">
        <fgColor rgb="FF99DD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ck">
        <color rgb="FF1450B8"/>
      </left>
      <right style="thick">
        <color rgb="FF1450B8"/>
      </right>
      <top style="thick">
        <color rgb="FF1450B8"/>
      </top>
      <bottom style="thick">
        <color rgb="FF1450B8"/>
      </bottom>
      <diagonal/>
    </border>
    <border>
      <left style="thick">
        <color rgb="FF1450B8"/>
      </left>
      <right style="thick">
        <color rgb="FF1450B8"/>
      </right>
      <top style="thick">
        <color rgb="FF1450B8"/>
      </top>
      <bottom/>
      <diagonal/>
    </border>
    <border>
      <left/>
      <right style="thin">
        <color rgb="FF000000"/>
      </right>
      <top style="thin">
        <color rgb="FF000000"/>
      </top>
      <bottom/>
      <diagonal/>
    </border>
    <border>
      <left style="thick">
        <color rgb="FF1450B8"/>
      </left>
      <right style="thick">
        <color rgb="FF1450B8"/>
      </right>
      <top/>
      <bottom style="thick">
        <color rgb="FF1450B8"/>
      </bottom>
      <diagonal/>
    </border>
    <border>
      <left/>
      <right style="thin">
        <color rgb="FF000000"/>
      </right>
      <top/>
      <bottom style="thin">
        <color rgb="FF000000"/>
      </bottom>
      <diagonal/>
    </border>
    <border>
      <left style="thin">
        <color rgb="FF000000"/>
      </left>
      <right style="thin">
        <color rgb="FF000000"/>
      </right>
      <top/>
      <bottom/>
      <diagonal/>
    </border>
    <border>
      <left style="thick">
        <color rgb="FF000000"/>
      </left>
      <right style="thick">
        <color rgb="FF000000"/>
      </right>
      <top style="thick">
        <color rgb="FF000000"/>
      </top>
      <bottom style="thick">
        <color rgb="FF000000"/>
      </bottom>
      <diagonal/>
    </border>
    <border diagonalDown="1">
      <left style="thin">
        <color rgb="FF000000"/>
      </left>
      <right style="thin">
        <color rgb="FF000000"/>
      </right>
      <top style="thin">
        <color rgb="FF000000"/>
      </top>
      <bottom style="thin">
        <color rgb="FF000000"/>
      </bottom>
      <diagonal style="thin">
        <color rgb="FF000000"/>
      </diagonal>
    </border>
    <border>
      <left/>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7" fillId="0" borderId="0" applyFont="0" applyFill="0" applyBorder="0" applyAlignment="0" applyProtection="0">
      <alignment vertical="center"/>
    </xf>
    <xf numFmtId="44" fontId="57" fillId="0" borderId="0" applyFont="0" applyFill="0" applyBorder="0" applyAlignment="0" applyProtection="0">
      <alignment vertical="center"/>
    </xf>
    <xf numFmtId="9" fontId="57" fillId="0" borderId="0" applyFont="0" applyFill="0" applyBorder="0" applyAlignment="0" applyProtection="0">
      <alignment vertical="center"/>
    </xf>
    <xf numFmtId="41" fontId="57" fillId="0" borderId="0" applyFont="0" applyFill="0" applyBorder="0" applyAlignment="0" applyProtection="0">
      <alignment vertical="center"/>
    </xf>
    <xf numFmtId="42" fontId="57" fillId="0" borderId="0" applyFon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7" fillId="11" borderId="22"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3" applyNumberFormat="0" applyFill="0" applyAlignment="0" applyProtection="0">
      <alignment vertical="center"/>
    </xf>
    <xf numFmtId="0" fontId="64" fillId="0" borderId="23" applyNumberFormat="0" applyFill="0" applyAlignment="0" applyProtection="0">
      <alignment vertical="center"/>
    </xf>
    <xf numFmtId="0" fontId="65" fillId="0" borderId="24" applyNumberFormat="0" applyFill="0" applyAlignment="0" applyProtection="0">
      <alignment vertical="center"/>
    </xf>
    <xf numFmtId="0" fontId="65" fillId="0" borderId="0" applyNumberFormat="0" applyFill="0" applyBorder="0" applyAlignment="0" applyProtection="0">
      <alignment vertical="center"/>
    </xf>
    <xf numFmtId="0" fontId="66" fillId="12" borderId="25" applyNumberFormat="0" applyAlignment="0" applyProtection="0">
      <alignment vertical="center"/>
    </xf>
    <xf numFmtId="0" fontId="67" fillId="13" borderId="26" applyNumberFormat="0" applyAlignment="0" applyProtection="0">
      <alignment vertical="center"/>
    </xf>
    <xf numFmtId="0" fontId="68" fillId="13" borderId="25" applyNumberFormat="0" applyAlignment="0" applyProtection="0">
      <alignment vertical="center"/>
    </xf>
    <xf numFmtId="0" fontId="69" fillId="14" borderId="27" applyNumberFormat="0" applyAlignment="0" applyProtection="0">
      <alignment vertical="center"/>
    </xf>
    <xf numFmtId="0" fontId="70" fillId="0" borderId="28" applyNumberFormat="0" applyFill="0" applyAlignment="0" applyProtection="0">
      <alignment vertical="center"/>
    </xf>
    <xf numFmtId="0" fontId="71" fillId="0" borderId="29" applyNumberFormat="0" applyFill="0" applyAlignment="0" applyProtection="0">
      <alignment vertical="center"/>
    </xf>
    <xf numFmtId="0" fontId="72" fillId="15" borderId="0" applyNumberFormat="0" applyBorder="0" applyAlignment="0" applyProtection="0">
      <alignment vertical="center"/>
    </xf>
    <xf numFmtId="0" fontId="73" fillId="16" borderId="0" applyNumberFormat="0" applyBorder="0" applyAlignment="0" applyProtection="0">
      <alignment vertical="center"/>
    </xf>
    <xf numFmtId="0" fontId="74" fillId="17" borderId="0" applyNumberFormat="0" applyBorder="0" applyAlignment="0" applyProtection="0">
      <alignment vertical="center"/>
    </xf>
    <xf numFmtId="0" fontId="75" fillId="18" borderId="0" applyNumberFormat="0" applyBorder="0" applyAlignment="0" applyProtection="0">
      <alignment vertical="center"/>
    </xf>
    <xf numFmtId="0" fontId="76" fillId="19" borderId="0" applyNumberFormat="0" applyBorder="0" applyAlignment="0" applyProtection="0">
      <alignment vertical="center"/>
    </xf>
    <xf numFmtId="0" fontId="76" fillId="20" borderId="0" applyNumberFormat="0" applyBorder="0" applyAlignment="0" applyProtection="0">
      <alignment vertical="center"/>
    </xf>
    <xf numFmtId="0" fontId="75" fillId="21" borderId="0" applyNumberFormat="0" applyBorder="0" applyAlignment="0" applyProtection="0">
      <alignment vertical="center"/>
    </xf>
    <xf numFmtId="0" fontId="75" fillId="22" borderId="0" applyNumberFormat="0" applyBorder="0" applyAlignment="0" applyProtection="0">
      <alignment vertical="center"/>
    </xf>
    <xf numFmtId="0" fontId="76" fillId="23" borderId="0" applyNumberFormat="0" applyBorder="0" applyAlignment="0" applyProtection="0">
      <alignment vertical="center"/>
    </xf>
    <xf numFmtId="0" fontId="76" fillId="24" borderId="0" applyNumberFormat="0" applyBorder="0" applyAlignment="0" applyProtection="0">
      <alignment vertical="center"/>
    </xf>
    <xf numFmtId="0" fontId="75" fillId="25" borderId="0" applyNumberFormat="0" applyBorder="0" applyAlignment="0" applyProtection="0">
      <alignment vertical="center"/>
    </xf>
    <xf numFmtId="0" fontId="75" fillId="26" borderId="0" applyNumberFormat="0" applyBorder="0" applyAlignment="0" applyProtection="0">
      <alignment vertical="center"/>
    </xf>
    <xf numFmtId="0" fontId="76" fillId="27" borderId="0" applyNumberFormat="0" applyBorder="0" applyAlignment="0" applyProtection="0">
      <alignment vertical="center"/>
    </xf>
    <xf numFmtId="0" fontId="76" fillId="28" borderId="0" applyNumberFormat="0" applyBorder="0" applyAlignment="0" applyProtection="0">
      <alignment vertical="center"/>
    </xf>
    <xf numFmtId="0" fontId="75" fillId="29" borderId="0" applyNumberFormat="0" applyBorder="0" applyAlignment="0" applyProtection="0">
      <alignment vertical="center"/>
    </xf>
    <xf numFmtId="0" fontId="75" fillId="30" borderId="0" applyNumberFormat="0" applyBorder="0" applyAlignment="0" applyProtection="0">
      <alignment vertical="center"/>
    </xf>
    <xf numFmtId="0" fontId="76" fillId="31" borderId="0" applyNumberFormat="0" applyBorder="0" applyAlignment="0" applyProtection="0">
      <alignment vertical="center"/>
    </xf>
    <xf numFmtId="0" fontId="76" fillId="32" borderId="0" applyNumberFormat="0" applyBorder="0" applyAlignment="0" applyProtection="0">
      <alignment vertical="center"/>
    </xf>
    <xf numFmtId="0" fontId="75" fillId="33" borderId="0" applyNumberFormat="0" applyBorder="0" applyAlignment="0" applyProtection="0">
      <alignment vertical="center"/>
    </xf>
    <xf numFmtId="0" fontId="75" fillId="34" borderId="0" applyNumberFormat="0" applyBorder="0" applyAlignment="0" applyProtection="0">
      <alignment vertical="center"/>
    </xf>
    <xf numFmtId="0" fontId="76" fillId="35" borderId="0" applyNumberFormat="0" applyBorder="0" applyAlignment="0" applyProtection="0">
      <alignment vertical="center"/>
    </xf>
    <xf numFmtId="0" fontId="76" fillId="36" borderId="0" applyNumberFormat="0" applyBorder="0" applyAlignment="0" applyProtection="0">
      <alignment vertical="center"/>
    </xf>
    <xf numFmtId="0" fontId="75" fillId="37" borderId="0" applyNumberFormat="0" applyBorder="0" applyAlignment="0" applyProtection="0">
      <alignment vertical="center"/>
    </xf>
    <xf numFmtId="0" fontId="75" fillId="38" borderId="0" applyNumberFormat="0" applyBorder="0" applyAlignment="0" applyProtection="0">
      <alignment vertical="center"/>
    </xf>
    <xf numFmtId="0" fontId="76" fillId="39" borderId="0" applyNumberFormat="0" applyBorder="0" applyAlignment="0" applyProtection="0">
      <alignment vertical="center"/>
    </xf>
    <xf numFmtId="0" fontId="76" fillId="40" borderId="0" applyNumberFormat="0" applyBorder="0" applyAlignment="0" applyProtection="0">
      <alignment vertical="center"/>
    </xf>
    <xf numFmtId="0" fontId="75" fillId="41" borderId="0" applyNumberFormat="0" applyBorder="0" applyAlignment="0" applyProtection="0">
      <alignment vertical="center"/>
    </xf>
  </cellStyleXfs>
  <cellXfs count="219">
    <xf numFmtId="0" fontId="0" fillId="0" borderId="0" xfId="0" applyFont="1">
      <alignment vertical="center"/>
    </xf>
    <xf numFmtId="0" fontId="1" fillId="0" borderId="1" xfId="0" applyFont="1" applyBorder="1" applyAlignment="1">
      <alignment horizontal="center" vertical="center"/>
    </xf>
    <xf numFmtId="0" fontId="0" fillId="0" borderId="1" xfId="0" applyFont="1" applyBorder="1" applyAlignment="1"/>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1" fillId="0" borderId="2" xfId="0" applyFont="1" applyBorder="1" applyAlignment="1">
      <alignment horizontal="center" vertical="center"/>
    </xf>
    <xf numFmtId="0" fontId="0" fillId="0" borderId="6" xfId="0" applyFont="1" applyBorder="1" applyAlignment="1"/>
    <xf numFmtId="0" fontId="0" fillId="0" borderId="6" xfId="0" applyFont="1" applyBorder="1" applyAlignment="1">
      <alignment horizontal="center" vertical="center"/>
    </xf>
    <xf numFmtId="0" fontId="0" fillId="2" borderId="6" xfId="0" applyFont="1" applyFill="1" applyBorder="1" applyAlignment="1"/>
    <xf numFmtId="0" fontId="0" fillId="2" borderId="6" xfId="0" applyFont="1" applyFill="1" applyBorder="1" applyAlignment="1">
      <alignment horizontal="center" vertical="center"/>
    </xf>
    <xf numFmtId="0" fontId="1" fillId="0" borderId="6" xfId="0" applyFont="1" applyBorder="1" applyAlignment="1">
      <alignment horizontal="center" vertical="center"/>
    </xf>
    <xf numFmtId="0" fontId="0" fillId="0" borderId="2" xfId="0" applyFont="1" applyBorder="1" applyAlignment="1"/>
    <xf numFmtId="0" fontId="0" fillId="2" borderId="2" xfId="0" applyFont="1" applyFill="1" applyBorder="1" applyAlignment="1"/>
    <xf numFmtId="0" fontId="0" fillId="2" borderId="2" xfId="0" applyFont="1" applyFill="1" applyBorder="1" applyAlignment="1">
      <alignment horizontal="center" vertical="center"/>
    </xf>
    <xf numFmtId="49" fontId="3" fillId="0" borderId="2" xfId="0" applyNumberFormat="1" applyFont="1" applyBorder="1" applyAlignment="1">
      <alignment horizontal="center" vertical="center" wrapText="1"/>
    </xf>
    <xf numFmtId="0" fontId="4" fillId="0" borderId="6" xfId="0" applyFont="1" applyBorder="1" applyAlignment="1">
      <alignment vertical="center" wrapText="1"/>
    </xf>
    <xf numFmtId="0" fontId="1" fillId="0" borderId="6" xfId="0" applyFont="1" applyBorder="1" applyAlignment="1"/>
    <xf numFmtId="0" fontId="5" fillId="0" borderId="0" xfId="0" applyFont="1">
      <alignment vertical="center"/>
    </xf>
    <xf numFmtId="0" fontId="6" fillId="0" borderId="0" xfId="0" applyFont="1">
      <alignment vertical="center"/>
    </xf>
    <xf numFmtId="0" fontId="0" fillId="0" borderId="0" xfId="0" applyFont="1" applyAlignment="1">
      <alignment horizontal="left" vertical="center"/>
    </xf>
    <xf numFmtId="0" fontId="0" fillId="0" borderId="0" xfId="0" applyFont="1" applyAlignment="1">
      <alignment horizontal="left" vertical="center" wrapText="1"/>
    </xf>
    <xf numFmtId="0" fontId="7" fillId="0" borderId="0" xfId="0" applyFont="1">
      <alignment vertical="center"/>
    </xf>
    <xf numFmtId="0" fontId="5" fillId="0" borderId="0" xfId="0" applyFont="1" applyAlignment="1">
      <alignment horizontal="left" vertical="center"/>
    </xf>
    <xf numFmtId="0" fontId="8" fillId="0" borderId="0" xfId="0" applyFont="1" applyAlignment="1">
      <alignment horizontal="center" vertical="center"/>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left" vertical="center" wrapText="1"/>
    </xf>
    <xf numFmtId="176" fontId="10" fillId="0" borderId="7" xfId="0" applyNumberFormat="1" applyFont="1" applyBorder="1" applyAlignment="1">
      <alignment horizontal="center" vertical="center" wrapText="1"/>
    </xf>
    <xf numFmtId="0" fontId="10" fillId="0" borderId="7" xfId="0" applyFont="1" applyBorder="1" applyAlignment="1">
      <alignment vertical="center" wrapText="1"/>
    </xf>
    <xf numFmtId="176" fontId="10" fillId="0" borderId="7" xfId="0" applyNumberFormat="1" applyFont="1" applyBorder="1" applyAlignment="1">
      <alignment horizontal="center" vertical="center"/>
    </xf>
    <xf numFmtId="10" fontId="10" fillId="0" borderId="7" xfId="0" applyNumberFormat="1" applyFont="1" applyBorder="1" applyAlignment="1">
      <alignment horizontal="left" vertical="center" wrapText="1"/>
    </xf>
    <xf numFmtId="10" fontId="10" fillId="0" borderId="7" xfId="0" applyNumberFormat="1" applyFont="1" applyBorder="1" applyAlignment="1">
      <alignment horizontal="center" vertical="center" wrapText="1"/>
    </xf>
    <xf numFmtId="0" fontId="5" fillId="0" borderId="0" xfId="0" applyFont="1" applyAlignment="1">
      <alignment horizontal="left" vertical="center" wrapText="1"/>
    </xf>
    <xf numFmtId="0" fontId="10" fillId="0" borderId="7" xfId="0" applyFont="1" applyFill="1" applyBorder="1" applyAlignment="1">
      <alignment horizontal="left" vertical="center" wrapText="1"/>
    </xf>
    <xf numFmtId="0" fontId="10" fillId="0" borderId="7" xfId="0" applyFont="1" applyBorder="1" applyAlignment="1">
      <alignment horizontal="left" vertical="center"/>
    </xf>
    <xf numFmtId="0" fontId="11" fillId="0" borderId="7" xfId="0" applyFont="1" applyBorder="1" applyAlignment="1">
      <alignment horizontal="left" vertical="center" wrapText="1"/>
    </xf>
    <xf numFmtId="0" fontId="10" fillId="0" borderId="7" xfId="0" applyFont="1" applyFill="1" applyBorder="1" applyAlignment="1">
      <alignment vertical="center" wrapText="1"/>
    </xf>
    <xf numFmtId="0" fontId="12" fillId="0" borderId="7" xfId="0" applyFont="1" applyBorder="1" applyAlignment="1">
      <alignment vertical="center" wrapText="1"/>
    </xf>
    <xf numFmtId="0" fontId="0" fillId="0" borderId="7" xfId="0" applyFont="1" applyBorder="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3" fillId="0" borderId="0" xfId="0" applyFont="1" applyBorder="1" applyAlignment="1">
      <alignment vertical="center" wrapText="1"/>
    </xf>
    <xf numFmtId="0" fontId="13" fillId="0" borderId="0" xfId="0" applyFont="1" applyAlignment="1">
      <alignment vertical="center" wrapText="1"/>
    </xf>
    <xf numFmtId="0" fontId="10" fillId="0" borderId="7" xfId="0" applyFont="1" applyBorder="1" applyAlignment="1">
      <alignment horizontal="center" vertical="center"/>
    </xf>
    <xf numFmtId="0" fontId="1" fillId="0" borderId="6" xfId="0" applyFont="1" applyBorder="1" applyAlignment="1">
      <alignment horizontal="center" vertical="center" wrapText="1"/>
    </xf>
    <xf numFmtId="0" fontId="14" fillId="0" borderId="6" xfId="0" applyFont="1" applyBorder="1" applyAlignment="1">
      <alignment horizontal="center" vertical="center"/>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5" xfId="0" applyFont="1" applyBorder="1" applyAlignment="1"/>
    <xf numFmtId="0" fontId="1" fillId="0" borderId="8" xfId="0" applyFont="1" applyBorder="1" applyAlignment="1">
      <alignment horizontal="center" vertical="center"/>
    </xf>
    <xf numFmtId="49" fontId="16" fillId="0" borderId="4" xfId="0" applyNumberFormat="1" applyFont="1" applyBorder="1" applyAlignment="1">
      <alignment horizontal="center" vertical="center"/>
    </xf>
    <xf numFmtId="0" fontId="0" fillId="0" borderId="8" xfId="0" applyFont="1" applyBorder="1" applyAlignment="1"/>
    <xf numFmtId="0" fontId="14" fillId="0" borderId="2" xfId="0" applyFont="1" applyBorder="1" applyAlignment="1">
      <alignment horizontal="center" vertical="center"/>
    </xf>
    <xf numFmtId="49" fontId="16" fillId="0" borderId="1" xfId="0" applyNumberFormat="1" applyFont="1" applyBorder="1" applyAlignment="1">
      <alignment horizontal="center" vertical="center"/>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4" fillId="0" borderId="5" xfId="0" applyFont="1" applyBorder="1" applyAlignment="1">
      <alignment horizontal="center" vertical="center"/>
    </xf>
    <xf numFmtId="0" fontId="14" fillId="0" borderId="0" xfId="0" applyFont="1" applyAlignment="1"/>
    <xf numFmtId="0" fontId="0" fillId="0" borderId="9" xfId="0" applyFont="1" applyBorder="1" applyAlignment="1"/>
    <xf numFmtId="49" fontId="16" fillId="0" borderId="10" xfId="0" applyNumberFormat="1" applyFont="1" applyBorder="1" applyAlignment="1">
      <alignment horizontal="center" vertical="center"/>
    </xf>
    <xf numFmtId="0" fontId="16" fillId="0" borderId="6" xfId="0" applyFont="1" applyBorder="1" applyAlignment="1">
      <alignment horizontal="center" vertical="center"/>
    </xf>
    <xf numFmtId="0" fontId="1" fillId="0" borderId="11" xfId="0" applyFont="1" applyBorder="1" applyAlignment="1">
      <alignment horizontal="center" vertical="center"/>
    </xf>
    <xf numFmtId="49" fontId="16" fillId="0" borderId="12" xfId="0" applyNumberFormat="1"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vertical="center" wrapText="1"/>
    </xf>
    <xf numFmtId="0" fontId="1" fillId="0" borderId="0" xfId="0" applyFont="1" applyAlignment="1"/>
    <xf numFmtId="0" fontId="19" fillId="0" borderId="14" xfId="0" applyFont="1" applyBorder="1" applyAlignment="1">
      <alignment horizontal="center" vertical="center"/>
    </xf>
    <xf numFmtId="0" fontId="0" fillId="0" borderId="14" xfId="0" applyFont="1" applyBorder="1" applyAlignment="1"/>
    <xf numFmtId="0" fontId="20" fillId="0" borderId="14" xfId="0" applyFont="1" applyBorder="1" applyAlignment="1">
      <alignment horizontal="center" vertical="center" wrapText="1"/>
    </xf>
    <xf numFmtId="0" fontId="1" fillId="0" borderId="14" xfId="0" applyFont="1" applyBorder="1" applyAlignment="1"/>
    <xf numFmtId="0" fontId="0" fillId="0" borderId="4" xfId="0" applyFont="1" applyBorder="1" applyAlignment="1"/>
    <xf numFmtId="0" fontId="14" fillId="0" borderId="6" xfId="0" applyFont="1" applyBorder="1" applyAlignment="1"/>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2" fillId="0" borderId="6" xfId="0" applyFont="1" applyBorder="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center" wrapText="1"/>
    </xf>
    <xf numFmtId="0" fontId="14" fillId="0" borderId="6" xfId="0" applyFont="1" applyBorder="1" applyAlignment="1">
      <alignment vertical="center" wrapText="1"/>
    </xf>
    <xf numFmtId="0" fontId="24" fillId="0" borderId="0" xfId="0" applyFont="1" applyAlignment="1">
      <alignment horizontal="center" vertical="center" wrapText="1"/>
    </xf>
    <xf numFmtId="0" fontId="25" fillId="0" borderId="6" xfId="0" applyFont="1" applyBorder="1" applyAlignment="1"/>
    <xf numFmtId="0" fontId="17" fillId="0" borderId="6" xfId="0" applyFont="1" applyBorder="1" applyAlignment="1">
      <alignment horizontal="center" vertical="center"/>
    </xf>
    <xf numFmtId="0" fontId="26" fillId="0" borderId="6" xfId="0" applyFont="1" applyBorder="1" applyAlignment="1">
      <alignment horizontal="center" vertical="center"/>
    </xf>
    <xf numFmtId="0" fontId="14" fillId="0" borderId="4" xfId="0" applyFont="1" applyBorder="1" applyAlignment="1">
      <alignment horizontal="center" vertical="center" wrapText="1"/>
    </xf>
    <xf numFmtId="0" fontId="0" fillId="0" borderId="3" xfId="0" applyFont="1" applyBorder="1" applyAlignment="1"/>
    <xf numFmtId="0" fontId="14" fillId="0" borderId="4" xfId="0" applyFont="1" applyBorder="1" applyAlignment="1"/>
    <xf numFmtId="0" fontId="18" fillId="0" borderId="6" xfId="0" applyFont="1" applyBorder="1" applyAlignment="1">
      <alignment horizontal="center" vertical="center"/>
    </xf>
    <xf numFmtId="0" fontId="14" fillId="0" borderId="4" xfId="0" applyFont="1" applyBorder="1" applyAlignment="1">
      <alignment horizontal="center" vertical="center"/>
    </xf>
    <xf numFmtId="0" fontId="14" fillId="3" borderId="6" xfId="0" applyFont="1" applyFill="1" applyBorder="1" applyAlignment="1">
      <alignment horizontal="center" vertical="center"/>
    </xf>
    <xf numFmtId="0" fontId="14" fillId="4" borderId="6" xfId="0" applyFont="1" applyFill="1" applyBorder="1" applyAlignment="1">
      <alignment horizontal="center" vertical="center"/>
    </xf>
    <xf numFmtId="0" fontId="14" fillId="0" borderId="3" xfId="0" applyFont="1" applyBorder="1" applyAlignment="1">
      <alignment horizontal="center" vertical="center"/>
    </xf>
    <xf numFmtId="0" fontId="17" fillId="3" borderId="6" xfId="0" applyFont="1" applyFill="1" applyBorder="1" applyAlignment="1">
      <alignment horizontal="center" vertical="center" wrapText="1"/>
    </xf>
    <xf numFmtId="0" fontId="14" fillId="3" borderId="4"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6" xfId="0" applyFont="1" applyFill="1" applyBorder="1" applyAlignment="1">
      <alignment horizontal="center" vertical="center" wrapText="1"/>
    </xf>
    <xf numFmtId="0" fontId="0" fillId="0" borderId="13" xfId="0" applyFont="1" applyBorder="1" applyAlignment="1"/>
    <xf numFmtId="0" fontId="23" fillId="0" borderId="14" xfId="0" applyFont="1" applyBorder="1" applyAlignment="1">
      <alignment horizontal="center" vertical="center"/>
    </xf>
    <xf numFmtId="0" fontId="27" fillId="0" borderId="14" xfId="0" applyFont="1" applyBorder="1" applyAlignment="1">
      <alignment vertical="center" wrapText="1"/>
    </xf>
    <xf numFmtId="0" fontId="28" fillId="0" borderId="0" xfId="0" applyFont="1" applyAlignment="1">
      <alignment horizontal="center" vertical="center" wrapText="1"/>
    </xf>
    <xf numFmtId="0" fontId="29" fillId="0" borderId="6" xfId="0" applyFont="1" applyBorder="1" applyAlignment="1">
      <alignment horizontal="center" vertical="center" wrapText="1"/>
    </xf>
    <xf numFmtId="0" fontId="30" fillId="0" borderId="15" xfId="0" applyFont="1" applyBorder="1" applyAlignment="1">
      <alignment horizontal="center" vertical="center" wrapText="1"/>
    </xf>
    <xf numFmtId="0" fontId="31" fillId="0" borderId="6" xfId="0" applyFont="1" applyBorder="1" applyAlignment="1">
      <alignment horizontal="center" vertical="center" wrapText="1"/>
    </xf>
    <xf numFmtId="0" fontId="30" fillId="0" borderId="6" xfId="0" applyFont="1" applyBorder="1" applyAlignment="1">
      <alignment horizontal="center" vertical="center" wrapText="1"/>
    </xf>
    <xf numFmtId="0" fontId="29" fillId="0" borderId="6" xfId="0" applyFont="1" applyBorder="1" applyAlignment="1">
      <alignment horizontal="center" vertical="center"/>
    </xf>
    <xf numFmtId="0" fontId="32" fillId="0" borderId="6" xfId="0" applyFont="1" applyBorder="1" applyAlignment="1">
      <alignment horizontal="center" vertical="center"/>
    </xf>
    <xf numFmtId="0" fontId="33" fillId="0" borderId="6" xfId="0" applyFont="1" applyBorder="1" applyAlignment="1">
      <alignment horizontal="center" vertical="center"/>
    </xf>
    <xf numFmtId="0" fontId="34" fillId="0" borderId="6" xfId="0" applyFont="1" applyBorder="1" applyAlignment="1">
      <alignment horizontal="center" vertical="center"/>
    </xf>
    <xf numFmtId="0" fontId="35" fillId="0" borderId="6" xfId="0" applyFont="1" applyBorder="1" applyAlignment="1">
      <alignment horizontal="center" vertical="center"/>
    </xf>
    <xf numFmtId="0" fontId="36" fillId="0" borderId="6" xfId="0" applyFont="1" applyBorder="1" applyAlignment="1">
      <alignment horizontal="center" vertical="center"/>
    </xf>
    <xf numFmtId="0" fontId="32" fillId="0" borderId="6" xfId="0" applyFont="1" applyBorder="1" applyAlignment="1">
      <alignment horizontal="center" vertical="center" wrapText="1"/>
    </xf>
    <xf numFmtId="0" fontId="37" fillId="0" borderId="6" xfId="0" applyFont="1" applyBorder="1" applyAlignment="1"/>
    <xf numFmtId="0" fontId="37" fillId="0" borderId="6" xfId="0" applyFont="1" applyBorder="1" applyAlignment="1">
      <alignment vertical="center" wrapText="1"/>
    </xf>
    <xf numFmtId="0" fontId="29" fillId="5" borderId="6" xfId="0" applyFont="1" applyFill="1" applyBorder="1" applyAlignment="1">
      <alignment horizontal="center" vertical="center" wrapText="1"/>
    </xf>
    <xf numFmtId="0" fontId="25" fillId="0" borderId="6" xfId="0" applyFont="1" applyBorder="1" applyAlignment="1">
      <alignment horizontal="center" vertical="center" wrapText="1"/>
    </xf>
    <xf numFmtId="0" fontId="13" fillId="0" borderId="6" xfId="0" applyFont="1" applyBorder="1" applyAlignment="1"/>
    <xf numFmtId="0" fontId="38" fillId="0" borderId="6" xfId="0" applyFont="1" applyBorder="1" applyAlignment="1"/>
    <xf numFmtId="0" fontId="6" fillId="0" borderId="0" xfId="0" applyFont="1" applyAlignment="1"/>
    <xf numFmtId="0" fontId="39" fillId="0" borderId="0" xfId="0" applyFont="1" applyAlignment="1"/>
    <xf numFmtId="0" fontId="40" fillId="0" borderId="6" xfId="0" applyFont="1" applyBorder="1" applyAlignment="1">
      <alignment horizontal="center" vertical="center" wrapText="1"/>
    </xf>
    <xf numFmtId="0" fontId="41" fillId="0" borderId="0" xfId="0" applyFont="1" applyAlignment="1">
      <alignment horizontal="center" vertical="center" wrapText="1"/>
    </xf>
    <xf numFmtId="0" fontId="0" fillId="0" borderId="16" xfId="0" applyFont="1" applyBorder="1" applyAlignment="1"/>
    <xf numFmtId="0" fontId="42" fillId="6" borderId="6" xfId="0" applyFont="1" applyFill="1" applyBorder="1" applyAlignment="1">
      <alignment horizontal="center" vertical="center" wrapText="1"/>
    </xf>
    <xf numFmtId="0" fontId="1" fillId="6" borderId="6" xfId="0" applyFont="1" applyFill="1" applyBorder="1" applyAlignment="1">
      <alignment horizontal="center" vertical="center"/>
    </xf>
    <xf numFmtId="0" fontId="43" fillId="0" borderId="6" xfId="0" applyFont="1" applyBorder="1" applyAlignment="1">
      <alignment horizontal="center" vertical="center" wrapText="1"/>
    </xf>
    <xf numFmtId="0" fontId="44" fillId="0" borderId="6" xfId="0" applyFont="1" applyBorder="1" applyAlignment="1">
      <alignment horizontal="center" vertical="center"/>
    </xf>
    <xf numFmtId="0" fontId="43" fillId="0" borderId="6" xfId="0" applyFont="1" applyBorder="1" applyAlignment="1">
      <alignment horizontal="center" vertical="center"/>
    </xf>
    <xf numFmtId="0" fontId="43" fillId="0" borderId="6" xfId="0" applyFont="1" applyBorder="1" applyAlignment="1"/>
    <xf numFmtId="0" fontId="45" fillId="0" borderId="6" xfId="0" applyFont="1" applyBorder="1" applyAlignment="1">
      <alignment horizontal="center" vertical="center"/>
    </xf>
    <xf numFmtId="0" fontId="43" fillId="6" borderId="6" xfId="0" applyFont="1" applyFill="1" applyBorder="1" applyAlignment="1">
      <alignment horizontal="center" vertical="center" wrapText="1"/>
    </xf>
    <xf numFmtId="0" fontId="44" fillId="6" borderId="6" xfId="0" applyFont="1" applyFill="1" applyBorder="1" applyAlignment="1">
      <alignment horizontal="center" vertical="center"/>
    </xf>
    <xf numFmtId="0" fontId="43" fillId="6" borderId="6" xfId="0" applyFont="1" applyFill="1" applyBorder="1" applyAlignment="1">
      <alignment horizontal="center" vertical="center"/>
    </xf>
    <xf numFmtId="0" fontId="0" fillId="6" borderId="6" xfId="0" applyFont="1" applyFill="1" applyBorder="1" applyAlignment="1"/>
    <xf numFmtId="0" fontId="45" fillId="6" borderId="6" xfId="0" applyFont="1" applyFill="1" applyBorder="1" applyAlignment="1">
      <alignment horizontal="center" vertical="center"/>
    </xf>
    <xf numFmtId="49" fontId="43" fillId="0" borderId="6" xfId="0" applyNumberFormat="1" applyFont="1" applyBorder="1" applyAlignment="1">
      <alignment horizontal="center" vertical="center"/>
    </xf>
    <xf numFmtId="49" fontId="43" fillId="0" borderId="6" xfId="0" applyNumberFormat="1" applyFont="1" applyBorder="1" applyAlignment="1"/>
    <xf numFmtId="0" fontId="46" fillId="0" borderId="6" xfId="0" applyFont="1" applyBorder="1" applyAlignment="1">
      <alignment horizontal="center" vertical="center"/>
    </xf>
    <xf numFmtId="49" fontId="46" fillId="0" borderId="6" xfId="0" applyNumberFormat="1" applyFont="1" applyBorder="1" applyAlignment="1">
      <alignment horizontal="center" vertical="center"/>
    </xf>
    <xf numFmtId="0" fontId="43" fillId="7" borderId="10" xfId="0" applyFont="1" applyFill="1" applyBorder="1" applyAlignment="1">
      <alignment horizontal="center" vertical="center" wrapText="1"/>
    </xf>
    <xf numFmtId="0" fontId="47" fillId="7" borderId="6" xfId="0" applyFont="1" applyFill="1" applyBorder="1" applyAlignment="1">
      <alignment horizontal="center" vertical="center"/>
    </xf>
    <xf numFmtId="0" fontId="43" fillId="7" borderId="6" xfId="0" applyFont="1" applyFill="1" applyBorder="1" applyAlignment="1">
      <alignment horizontal="center" vertical="center"/>
    </xf>
    <xf numFmtId="0" fontId="43" fillId="7" borderId="6" xfId="0" applyFont="1" applyFill="1" applyBorder="1" applyAlignment="1"/>
    <xf numFmtId="0" fontId="0" fillId="7" borderId="6" xfId="0" applyFont="1" applyFill="1" applyBorder="1" applyAlignment="1"/>
    <xf numFmtId="0" fontId="0" fillId="7" borderId="17" xfId="0" applyFont="1" applyFill="1" applyBorder="1" applyAlignment="1"/>
    <xf numFmtId="0" fontId="45" fillId="7" borderId="6" xfId="0" applyFont="1" applyFill="1" applyBorder="1" applyAlignment="1">
      <alignment horizontal="center" vertical="center"/>
    </xf>
    <xf numFmtId="0" fontId="48" fillId="7" borderId="2" xfId="0" applyFont="1" applyFill="1" applyBorder="1" applyAlignment="1">
      <alignment horizontal="center" vertical="center"/>
    </xf>
    <xf numFmtId="0" fontId="45" fillId="7" borderId="2" xfId="0" applyFont="1" applyFill="1" applyBorder="1" applyAlignment="1">
      <alignment horizontal="center" vertical="center"/>
    </xf>
    <xf numFmtId="0" fontId="43" fillId="7" borderId="2" xfId="0" applyFont="1" applyFill="1" applyBorder="1" applyAlignment="1">
      <alignment horizontal="center" vertical="center"/>
    </xf>
    <xf numFmtId="0" fontId="0" fillId="7" borderId="12" xfId="0" applyFont="1" applyFill="1" applyBorder="1" applyAlignment="1"/>
    <xf numFmtId="0" fontId="1" fillId="7" borderId="6" xfId="0" applyFont="1" applyFill="1" applyBorder="1" applyAlignment="1">
      <alignment horizontal="center" vertical="center"/>
    </xf>
    <xf numFmtId="0" fontId="0" fillId="7" borderId="6" xfId="0" applyFont="1" applyFill="1" applyBorder="1" applyAlignment="1">
      <alignment horizontal="center" vertical="center"/>
    </xf>
    <xf numFmtId="0" fontId="43" fillId="0" borderId="2" xfId="0" applyFont="1" applyBorder="1" applyAlignment="1">
      <alignment horizontal="center" vertical="center" wrapText="1"/>
    </xf>
    <xf numFmtId="0" fontId="48" fillId="0" borderId="5" xfId="0" applyFont="1" applyBorder="1" applyAlignment="1">
      <alignment horizontal="center" vertical="center"/>
    </xf>
    <xf numFmtId="0" fontId="43" fillId="0" borderId="5" xfId="0" applyFont="1" applyBorder="1" applyAlignment="1">
      <alignment horizontal="center" vertical="center"/>
    </xf>
    <xf numFmtId="0" fontId="48" fillId="6" borderId="6" xfId="0" applyFont="1" applyFill="1" applyBorder="1" applyAlignment="1">
      <alignment horizontal="center" vertical="center"/>
    </xf>
    <xf numFmtId="0" fontId="45" fillId="5" borderId="2" xfId="0" applyFont="1" applyFill="1" applyBorder="1" applyAlignment="1">
      <alignment horizontal="center" vertical="center" wrapText="1"/>
    </xf>
    <xf numFmtId="0" fontId="48" fillId="5" borderId="6" xfId="0" applyFont="1" applyFill="1" applyBorder="1" applyAlignment="1">
      <alignment horizontal="center" vertical="center"/>
    </xf>
    <xf numFmtId="0" fontId="49" fillId="5" borderId="6" xfId="0" applyFont="1" applyFill="1" applyBorder="1" applyAlignment="1">
      <alignment horizontal="center" vertical="center" wrapText="1"/>
    </xf>
    <xf numFmtId="0" fontId="43" fillId="5" borderId="6" xfId="0" applyFont="1" applyFill="1" applyBorder="1" applyAlignment="1">
      <alignment horizontal="center" vertical="center"/>
    </xf>
    <xf numFmtId="0" fontId="0" fillId="5" borderId="6" xfId="0" applyFont="1" applyFill="1" applyBorder="1" applyAlignment="1"/>
    <xf numFmtId="0" fontId="0" fillId="5" borderId="13" xfId="0" applyFont="1" applyFill="1" applyBorder="1" applyAlignment="1"/>
    <xf numFmtId="0" fontId="0" fillId="5" borderId="5" xfId="0" applyFont="1" applyFill="1" applyBorder="1" applyAlignment="1"/>
    <xf numFmtId="0" fontId="43" fillId="7" borderId="6" xfId="0" applyFont="1" applyFill="1" applyBorder="1" applyAlignment="1">
      <alignment horizontal="center" vertical="center" wrapText="1"/>
    </xf>
    <xf numFmtId="0" fontId="48" fillId="7" borderId="6" xfId="0" applyFont="1" applyFill="1" applyBorder="1" applyAlignment="1">
      <alignment horizontal="center" vertical="center"/>
    </xf>
    <xf numFmtId="0" fontId="50" fillId="7" borderId="6" xfId="0" applyFont="1" applyFill="1" applyBorder="1" applyAlignment="1">
      <alignment horizontal="center" vertical="center"/>
    </xf>
    <xf numFmtId="0" fontId="13" fillId="0" borderId="6" xfId="0" applyFont="1" applyBorder="1">
      <alignment vertical="center"/>
    </xf>
    <xf numFmtId="0" fontId="51" fillId="0" borderId="0" xfId="0" applyFont="1" applyAlignment="1"/>
    <xf numFmtId="0" fontId="30" fillId="8" borderId="6" xfId="0" applyFont="1" applyFill="1" applyBorder="1" applyAlignment="1">
      <alignment horizontal="center" vertical="center" wrapText="1"/>
    </xf>
    <xf numFmtId="0" fontId="29" fillId="8" borderId="6" xfId="0" applyFont="1" applyFill="1" applyBorder="1" applyAlignment="1">
      <alignment horizontal="center" vertical="center" wrapText="1"/>
    </xf>
    <xf numFmtId="0" fontId="31" fillId="8" borderId="6" xfId="0" applyFont="1" applyFill="1" applyBorder="1" applyAlignment="1">
      <alignment horizontal="center" vertical="center" wrapText="1"/>
    </xf>
    <xf numFmtId="0" fontId="52" fillId="0" borderId="6" xfId="0" applyFont="1" applyBorder="1" applyAlignment="1">
      <alignment horizontal="center" vertical="center"/>
    </xf>
    <xf numFmtId="0" fontId="30" fillId="9" borderId="6" xfId="0" applyFont="1" applyFill="1" applyBorder="1" applyAlignment="1">
      <alignment horizontal="center" vertical="center" wrapText="1"/>
    </xf>
    <xf numFmtId="0" fontId="29" fillId="9" borderId="6" xfId="0" applyFont="1" applyFill="1" applyBorder="1" applyAlignment="1">
      <alignment horizontal="center" vertical="center"/>
    </xf>
    <xf numFmtId="0" fontId="52" fillId="9" borderId="6" xfId="0" applyFont="1" applyFill="1" applyBorder="1" applyAlignment="1">
      <alignment horizontal="center" vertical="center"/>
    </xf>
    <xf numFmtId="0" fontId="40" fillId="8" borderId="6" xfId="0" applyFont="1" applyFill="1" applyBorder="1" applyAlignment="1">
      <alignment horizontal="center" vertical="center" wrapText="1"/>
    </xf>
    <xf numFmtId="0" fontId="25" fillId="8" borderId="6" xfId="0" applyFont="1" applyFill="1" applyBorder="1" applyAlignment="1">
      <alignment horizontal="center" vertical="center" wrapText="1"/>
    </xf>
    <xf numFmtId="0" fontId="13" fillId="9" borderId="6" xfId="0" applyFont="1" applyFill="1" applyBorder="1" applyAlignment="1"/>
    <xf numFmtId="0" fontId="25" fillId="5" borderId="6" xfId="0" applyFont="1" applyFill="1" applyBorder="1" applyAlignment="1">
      <alignment horizontal="center" vertical="top" wrapText="1"/>
    </xf>
    <xf numFmtId="0" fontId="25" fillId="0" borderId="6" xfId="0" applyFont="1" applyBorder="1" applyAlignment="1">
      <alignment horizontal="center" vertical="top" wrapText="1"/>
    </xf>
    <xf numFmtId="0" fontId="13" fillId="0" borderId="6" xfId="0" applyFont="1" applyBorder="1" applyAlignment="1">
      <alignment horizontal="left" vertical="center"/>
    </xf>
    <xf numFmtId="0" fontId="53" fillId="0" borderId="6" xfId="0" applyFont="1" applyBorder="1" applyAlignment="1">
      <alignment horizontal="left" vertical="center" wrapText="1"/>
    </xf>
    <xf numFmtId="0" fontId="54" fillId="5" borderId="16" xfId="0" applyFont="1" applyFill="1" applyBorder="1" applyAlignment="1">
      <alignment horizontal="center" vertical="center"/>
    </xf>
    <xf numFmtId="0" fontId="55" fillId="0" borderId="16" xfId="0" applyFont="1" applyBorder="1" applyAlignment="1"/>
    <xf numFmtId="0" fontId="1" fillId="5" borderId="18" xfId="0" applyFont="1" applyFill="1" applyBorder="1" applyAlignment="1">
      <alignment horizontal="center" vertical="center"/>
    </xf>
    <xf numFmtId="0" fontId="1" fillId="5" borderId="6"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9" xfId="0" applyFont="1" applyBorder="1" applyAlignment="1"/>
    <xf numFmtId="0" fontId="0" fillId="0" borderId="12" xfId="0" applyFont="1" applyBorder="1" applyAlignment="1"/>
    <xf numFmtId="0" fontId="1" fillId="5" borderId="2" xfId="0" applyFont="1" applyFill="1" applyBorder="1" applyAlignment="1">
      <alignment horizontal="center" vertical="center" wrapText="1"/>
    </xf>
    <xf numFmtId="0" fontId="0" fillId="10" borderId="13" xfId="0" applyFont="1" applyFill="1" applyBorder="1" applyAlignment="1">
      <alignment horizontal="center" vertical="center"/>
    </xf>
    <xf numFmtId="0" fontId="0" fillId="10" borderId="20" xfId="0" applyFont="1" applyFill="1" applyBorder="1" applyAlignment="1">
      <alignment horizontal="center" vertical="center"/>
    </xf>
    <xf numFmtId="0" fontId="0" fillId="10" borderId="2" xfId="0" applyFont="1" applyFill="1" applyBorder="1" applyAlignment="1">
      <alignment horizontal="center" vertical="center"/>
    </xf>
    <xf numFmtId="0" fontId="0" fillId="10" borderId="21" xfId="0" applyFont="1" applyFill="1" applyBorder="1" applyAlignment="1">
      <alignment horizontal="center" vertical="center"/>
    </xf>
    <xf numFmtId="0" fontId="0" fillId="0" borderId="10" xfId="0" applyFont="1" applyBorder="1" applyAlignment="1">
      <alignment horizontal="center" vertical="center"/>
    </xf>
    <xf numFmtId="0" fontId="1" fillId="5" borderId="6" xfId="0" applyFont="1" applyFill="1" applyBorder="1" applyAlignment="1">
      <alignment horizontal="center" vertical="center"/>
    </xf>
    <xf numFmtId="0" fontId="0" fillId="0" borderId="3" xfId="0" applyFont="1" applyBorder="1" applyAlignment="1">
      <alignment horizontal="center" vertical="center"/>
    </xf>
    <xf numFmtId="0" fontId="1" fillId="5" borderId="5" xfId="0" applyFont="1" applyFill="1" applyBorder="1" applyAlignment="1">
      <alignment horizontal="center" vertical="center"/>
    </xf>
    <xf numFmtId="0" fontId="0" fillId="10" borderId="5" xfId="0" applyFont="1" applyFill="1" applyBorder="1" applyAlignment="1">
      <alignment horizontal="center" vertical="center"/>
    </xf>
    <xf numFmtId="0" fontId="0" fillId="10" borderId="6" xfId="0" applyFont="1" applyFill="1" applyBorder="1" applyAlignment="1">
      <alignment horizontal="center" vertical="center"/>
    </xf>
    <xf numFmtId="0" fontId="0" fillId="0" borderId="2" xfId="0" applyFont="1" applyBorder="1" applyAlignment="1">
      <alignment horizontal="center" vertical="center"/>
    </xf>
    <xf numFmtId="0" fontId="1" fillId="10" borderId="6" xfId="0" applyFont="1" applyFill="1" applyBorder="1" applyAlignment="1">
      <alignment horizontal="center" vertical="center"/>
    </xf>
    <xf numFmtId="0" fontId="1" fillId="5" borderId="2"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0" fillId="0" borderId="5" xfId="0" applyFont="1" applyBorder="1" applyAlignment="1">
      <alignment vertical="center" wrapText="1"/>
    </xf>
    <xf numFmtId="0" fontId="1" fillId="0" borderId="3"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1" fillId="0" borderId="18" xfId="0" applyFont="1" applyBorder="1" applyAlignment="1">
      <alignment horizontal="center" vertical="center"/>
    </xf>
    <xf numFmtId="0" fontId="0" fillId="0" borderId="21" xfId="0" applyFont="1" applyBorder="1" applyAlignment="1">
      <alignment horizontal="center" vertical="center"/>
    </xf>
    <xf numFmtId="0" fontId="56" fillId="0" borderId="1" xfId="0" applyFont="1" applyBorder="1" applyAlignment="1">
      <alignment horizontal="center" vertical="center"/>
    </xf>
    <xf numFmtId="0" fontId="56"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V11"/>
  <sheetViews>
    <sheetView workbookViewId="0">
      <selection activeCell="A1" sqref="A1:A2"/>
    </sheetView>
  </sheetViews>
  <sheetFormatPr defaultColWidth="10.2818181818182" defaultRowHeight="13"/>
  <cols>
    <col min="1" max="1" width="13.1454545454545" customWidth="1"/>
    <col min="3" max="3" width="24.5727272727273" customWidth="1"/>
    <col min="4" max="4" width="29" customWidth="1"/>
    <col min="5" max="5" width="6" customWidth="1"/>
    <col min="6" max="10" width="4.42727272727273" customWidth="1"/>
    <col min="11" max="20" width="5.71818181818182" customWidth="1"/>
    <col min="21" max="21" width="6.71818181818182" customWidth="1"/>
  </cols>
  <sheetData>
    <row r="1" ht="53.1" customHeight="1" spans="1:22">
      <c r="A1" s="207" t="s">
        <v>0</v>
      </c>
      <c r="B1" s="11" t="s">
        <v>1</v>
      </c>
      <c r="C1" s="11" t="s">
        <v>2</v>
      </c>
      <c r="D1" s="208" t="s">
        <v>3</v>
      </c>
      <c r="E1" s="11" t="s">
        <v>4</v>
      </c>
      <c r="F1" s="208" t="s">
        <v>5</v>
      </c>
      <c r="G1" s="16" t="s">
        <v>6</v>
      </c>
      <c r="H1" s="13"/>
      <c r="I1" s="13"/>
      <c r="J1" s="201"/>
      <c r="K1" s="215" t="s">
        <v>7</v>
      </c>
      <c r="L1" s="216"/>
      <c r="M1" s="216"/>
      <c r="N1" s="216"/>
      <c r="O1" s="216"/>
      <c r="P1" s="216"/>
      <c r="Q1" s="216"/>
      <c r="R1" s="216"/>
      <c r="S1" s="216"/>
      <c r="T1" s="216"/>
      <c r="U1" s="216"/>
      <c r="V1" s="208" t="s">
        <v>8</v>
      </c>
    </row>
    <row r="2" ht="53.1" customHeight="1" spans="1:22">
      <c r="A2" s="8"/>
      <c r="B2" s="8"/>
      <c r="C2" s="8"/>
      <c r="D2" s="210"/>
      <c r="E2" s="8"/>
      <c r="F2" s="210"/>
      <c r="G2" s="50" t="s">
        <v>9</v>
      </c>
      <c r="H2" s="50" t="s">
        <v>10</v>
      </c>
      <c r="I2" s="50" t="s">
        <v>11</v>
      </c>
      <c r="J2" s="211" t="s">
        <v>12</v>
      </c>
      <c r="K2" s="50" t="s">
        <v>13</v>
      </c>
      <c r="L2" s="50" t="s">
        <v>14</v>
      </c>
      <c r="M2" s="50" t="s">
        <v>15</v>
      </c>
      <c r="N2" s="50" t="s">
        <v>16</v>
      </c>
      <c r="O2" s="50" t="s">
        <v>9</v>
      </c>
      <c r="P2" s="50" t="s">
        <v>10</v>
      </c>
      <c r="Q2" s="50" t="s">
        <v>11</v>
      </c>
      <c r="R2" s="50" t="s">
        <v>12</v>
      </c>
      <c r="S2" s="50" t="s">
        <v>17</v>
      </c>
      <c r="T2" s="50" t="s">
        <v>18</v>
      </c>
      <c r="U2" s="211" t="s">
        <v>19</v>
      </c>
      <c r="V2" s="210"/>
    </row>
    <row r="3" ht="324.95" customHeight="1" spans="1:22">
      <c r="A3" s="189" t="s">
        <v>20</v>
      </c>
      <c r="B3" s="13">
        <v>2</v>
      </c>
      <c r="C3" s="13">
        <v>6</v>
      </c>
      <c r="D3" s="211" t="s">
        <v>21</v>
      </c>
      <c r="E3" s="201">
        <v>43</v>
      </c>
      <c r="F3" s="201">
        <v>41</v>
      </c>
      <c r="G3" s="13"/>
      <c r="H3" s="13">
        <v>3</v>
      </c>
      <c r="I3" s="13">
        <v>22</v>
      </c>
      <c r="J3" s="201"/>
      <c r="K3" s="13"/>
      <c r="L3" s="13"/>
      <c r="M3" s="13"/>
      <c r="N3" s="13"/>
      <c r="O3" s="13"/>
      <c r="P3" s="13"/>
      <c r="Q3" s="13">
        <v>2</v>
      </c>
      <c r="R3" s="13"/>
      <c r="S3" s="13"/>
      <c r="T3" s="13">
        <v>4</v>
      </c>
      <c r="U3" s="201">
        <v>1</v>
      </c>
      <c r="V3" s="50" t="s">
        <v>22</v>
      </c>
    </row>
    <row r="4" ht="305.1" customHeight="1" spans="1:22">
      <c r="A4" s="200" t="s">
        <v>23</v>
      </c>
      <c r="B4" s="13">
        <v>4</v>
      </c>
      <c r="C4" s="13">
        <v>15</v>
      </c>
      <c r="D4" s="211" t="s">
        <v>24</v>
      </c>
      <c r="E4" s="201">
        <v>101</v>
      </c>
      <c r="F4" s="201">
        <v>98</v>
      </c>
      <c r="G4" s="13">
        <v>0</v>
      </c>
      <c r="H4" s="13">
        <v>14</v>
      </c>
      <c r="I4" s="13">
        <v>44</v>
      </c>
      <c r="J4" s="201">
        <v>1</v>
      </c>
      <c r="K4" s="13"/>
      <c r="L4" s="13"/>
      <c r="M4" s="13"/>
      <c r="N4" s="13"/>
      <c r="O4" s="13"/>
      <c r="P4" s="13">
        <v>2</v>
      </c>
      <c r="Q4" s="13">
        <v>2</v>
      </c>
      <c r="R4" s="13">
        <v>3</v>
      </c>
      <c r="S4" s="13">
        <v>3</v>
      </c>
      <c r="T4" s="13">
        <v>5</v>
      </c>
      <c r="U4" s="201"/>
      <c r="V4" s="50" t="s">
        <v>25</v>
      </c>
    </row>
    <row r="5" ht="39.95" customHeight="1" spans="1:22">
      <c r="A5" s="200" t="s">
        <v>26</v>
      </c>
      <c r="B5" s="16" t="s">
        <v>27</v>
      </c>
      <c r="C5" s="13"/>
      <c r="D5" s="201"/>
      <c r="E5" s="201"/>
      <c r="F5" s="201"/>
      <c r="G5" s="13"/>
      <c r="H5" s="13"/>
      <c r="I5" s="13"/>
      <c r="J5" s="201"/>
      <c r="K5" s="13"/>
      <c r="L5" s="13"/>
      <c r="M5" s="13"/>
      <c r="N5" s="13"/>
      <c r="O5" s="13"/>
      <c r="P5" s="13"/>
      <c r="Q5" s="13"/>
      <c r="R5" s="13"/>
      <c r="S5" s="13"/>
      <c r="T5" s="13"/>
      <c r="U5" s="201"/>
      <c r="V5" s="13"/>
    </row>
    <row r="6" ht="39.95" customHeight="1" spans="1:22">
      <c r="A6" s="200" t="s">
        <v>28</v>
      </c>
      <c r="B6" s="13">
        <v>3</v>
      </c>
      <c r="C6" s="13">
        <v>12</v>
      </c>
      <c r="D6" s="201"/>
      <c r="E6" s="201">
        <v>48</v>
      </c>
      <c r="F6" s="201">
        <v>57</v>
      </c>
      <c r="G6" s="13"/>
      <c r="H6" s="13"/>
      <c r="I6" s="13">
        <v>25</v>
      </c>
      <c r="J6" s="201">
        <v>6</v>
      </c>
      <c r="K6" s="13"/>
      <c r="L6" s="13"/>
      <c r="M6" s="13"/>
      <c r="N6" s="13"/>
      <c r="O6" s="13">
        <v>1</v>
      </c>
      <c r="P6" s="13">
        <v>2</v>
      </c>
      <c r="Q6" s="13">
        <v>2</v>
      </c>
      <c r="R6" s="13">
        <v>2</v>
      </c>
      <c r="S6" s="16" t="s">
        <v>29</v>
      </c>
      <c r="T6" s="13">
        <v>2</v>
      </c>
      <c r="U6" s="201"/>
      <c r="V6" s="13"/>
    </row>
    <row r="7" ht="87.95" customHeight="1" spans="1:22">
      <c r="A7" s="200" t="s">
        <v>30</v>
      </c>
      <c r="B7" s="13">
        <v>2</v>
      </c>
      <c r="C7" s="13">
        <v>8</v>
      </c>
      <c r="D7" s="212" t="s">
        <v>31</v>
      </c>
      <c r="E7" s="213">
        <v>76</v>
      </c>
      <c r="F7" s="213">
        <v>71</v>
      </c>
      <c r="G7" s="13"/>
      <c r="H7" s="214">
        <v>2</v>
      </c>
      <c r="I7" s="214">
        <v>29</v>
      </c>
      <c r="J7" s="217">
        <v>4</v>
      </c>
      <c r="K7" s="13"/>
      <c r="L7" s="7"/>
      <c r="M7" s="7"/>
      <c r="N7" s="7"/>
      <c r="O7" s="7"/>
      <c r="P7" s="214">
        <v>1</v>
      </c>
      <c r="Q7" s="214">
        <v>3</v>
      </c>
      <c r="R7" s="214">
        <v>1</v>
      </c>
      <c r="S7" s="214">
        <v>1</v>
      </c>
      <c r="T7" s="7"/>
      <c r="U7" s="6"/>
      <c r="V7" s="218" t="s">
        <v>25</v>
      </c>
    </row>
    <row r="8" ht="215.1" customHeight="1" spans="1:22">
      <c r="A8" s="200" t="s">
        <v>32</v>
      </c>
      <c r="B8" s="13">
        <v>2</v>
      </c>
      <c r="C8" s="13">
        <v>8</v>
      </c>
      <c r="D8" s="211" t="s">
        <v>33</v>
      </c>
      <c r="E8" s="201">
        <v>59</v>
      </c>
      <c r="F8" s="201">
        <v>54</v>
      </c>
      <c r="G8" s="13"/>
      <c r="H8" s="13"/>
      <c r="I8" s="13">
        <v>38</v>
      </c>
      <c r="J8" s="201">
        <v>1</v>
      </c>
      <c r="K8" s="13"/>
      <c r="L8" s="13"/>
      <c r="M8" s="13"/>
      <c r="N8" s="13"/>
      <c r="O8" s="13">
        <v>1</v>
      </c>
      <c r="P8" s="13"/>
      <c r="Q8" s="13">
        <v>2</v>
      </c>
      <c r="R8" s="13">
        <v>3</v>
      </c>
      <c r="S8" s="13">
        <v>1</v>
      </c>
      <c r="T8" s="13">
        <v>1</v>
      </c>
      <c r="U8" s="201"/>
      <c r="V8" s="13"/>
    </row>
    <row r="9" ht="39.95" customHeight="1" spans="1:22">
      <c r="A9" s="200" t="s">
        <v>34</v>
      </c>
      <c r="B9" s="16" t="s">
        <v>27</v>
      </c>
      <c r="C9" s="13"/>
      <c r="D9" s="201"/>
      <c r="E9" s="201"/>
      <c r="F9" s="201"/>
      <c r="G9" s="13"/>
      <c r="H9" s="13"/>
      <c r="I9" s="13"/>
      <c r="J9" s="201"/>
      <c r="K9" s="13"/>
      <c r="L9" s="13"/>
      <c r="M9" s="13"/>
      <c r="N9" s="13"/>
      <c r="O9" s="13"/>
      <c r="P9" s="13"/>
      <c r="Q9" s="13"/>
      <c r="R9" s="13"/>
      <c r="S9" s="13"/>
      <c r="T9" s="13"/>
      <c r="U9" s="201"/>
      <c r="V9" s="13"/>
    </row>
    <row r="10" ht="39.95" customHeight="1" spans="1:22">
      <c r="A10" s="207" t="s">
        <v>35</v>
      </c>
      <c r="B10" s="205">
        <f>SUM(B3:B9)</f>
        <v>13</v>
      </c>
      <c r="C10" s="205">
        <f>SUM(C3:C9)</f>
        <v>49</v>
      </c>
      <c r="D10" s="205"/>
      <c r="E10" s="205">
        <f t="shared" ref="E10:U10" si="0">SUM(E3:E9)</f>
        <v>327</v>
      </c>
      <c r="F10" s="205">
        <f t="shared" si="0"/>
        <v>321</v>
      </c>
      <c r="G10" s="205">
        <f t="shared" si="0"/>
        <v>0</v>
      </c>
      <c r="H10" s="205">
        <f t="shared" si="0"/>
        <v>19</v>
      </c>
      <c r="I10" s="205">
        <f t="shared" si="0"/>
        <v>158</v>
      </c>
      <c r="J10" s="205">
        <f t="shared" si="0"/>
        <v>12</v>
      </c>
      <c r="K10" s="205">
        <f t="shared" si="0"/>
        <v>0</v>
      </c>
      <c r="L10" s="205">
        <f t="shared" si="0"/>
        <v>0</v>
      </c>
      <c r="M10" s="205">
        <f t="shared" si="0"/>
        <v>0</v>
      </c>
      <c r="N10" s="205">
        <f t="shared" si="0"/>
        <v>0</v>
      </c>
      <c r="O10" s="205">
        <f t="shared" si="0"/>
        <v>2</v>
      </c>
      <c r="P10" s="205">
        <f t="shared" si="0"/>
        <v>5</v>
      </c>
      <c r="Q10" s="205">
        <f t="shared" si="0"/>
        <v>11</v>
      </c>
      <c r="R10" s="205">
        <f t="shared" si="0"/>
        <v>9</v>
      </c>
      <c r="S10" s="205">
        <f t="shared" si="0"/>
        <v>5</v>
      </c>
      <c r="T10" s="205">
        <f t="shared" si="0"/>
        <v>12</v>
      </c>
      <c r="U10" s="205">
        <f t="shared" si="0"/>
        <v>1</v>
      </c>
      <c r="V10" s="205"/>
    </row>
    <row r="11" ht="87.95" customHeight="1" spans="1:22">
      <c r="A11" s="22" t="s">
        <v>36</v>
      </c>
      <c r="B11" s="22" t="s">
        <v>37</v>
      </c>
      <c r="C11" s="12"/>
      <c r="D11" s="12"/>
      <c r="E11" s="12"/>
      <c r="F11" s="12"/>
      <c r="G11" s="12"/>
      <c r="H11" s="12"/>
      <c r="I11" s="12"/>
      <c r="J11" s="12"/>
      <c r="K11" s="12"/>
      <c r="L11" s="12"/>
      <c r="M11" s="12"/>
      <c r="N11" s="12"/>
      <c r="O11" s="12"/>
      <c r="P11" s="12"/>
      <c r="Q11" s="12"/>
      <c r="R11" s="12"/>
      <c r="S11" s="12"/>
      <c r="T11" s="12"/>
      <c r="U11" s="12"/>
      <c r="V11" s="12"/>
    </row>
  </sheetData>
  <sheetProtection formatCells="0" insertHyperlinks="0" autoFilter="0"/>
  <mergeCells count="10">
    <mergeCell ref="G1:J1"/>
    <mergeCell ref="K1:U1"/>
    <mergeCell ref="B11:V11"/>
    <mergeCell ref="A1:A2"/>
    <mergeCell ref="B1:B2"/>
    <mergeCell ref="C1:C2"/>
    <mergeCell ref="D1:D2"/>
    <mergeCell ref="E1:E2"/>
    <mergeCell ref="F1:F2"/>
    <mergeCell ref="V1:V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1"/>
  <sheetViews>
    <sheetView tabSelected="1" view="pageBreakPreview" zoomScale="70" zoomScaleNormal="100" topLeftCell="A37" workbookViewId="0">
      <selection activeCell="N18" sqref="N18"/>
    </sheetView>
  </sheetViews>
  <sheetFormatPr defaultColWidth="10.2818181818182" defaultRowHeight="13"/>
  <cols>
    <col min="1" max="1" width="9.28181818181818" customWidth="1"/>
    <col min="2" max="2" width="8" customWidth="1"/>
    <col min="3" max="3" width="13" style="25" customWidth="1"/>
    <col min="4" max="4" width="14.2818181818182" style="25" customWidth="1"/>
    <col min="5" max="5" width="5.28181818181818" customWidth="1"/>
    <col min="6" max="6" width="9" customWidth="1"/>
    <col min="7" max="7" width="6.28181818181818" customWidth="1"/>
    <col min="8" max="8" width="8.28181818181818" customWidth="1"/>
    <col min="9" max="9" width="38.8545454545455" customWidth="1"/>
    <col min="10" max="10" width="19.5818181818182" style="25" customWidth="1"/>
    <col min="11" max="11" width="23.6909090909091" style="25" customWidth="1"/>
    <col min="12" max="12" width="68.7636363636364" style="26" customWidth="1"/>
    <col min="13" max="13" width="30.4" customWidth="1"/>
    <col min="14" max="14" width="16.3363636363636" style="25" customWidth="1"/>
    <col min="15" max="15" width="23.5636363636364" style="26" customWidth="1"/>
    <col min="16" max="16" width="14.8818181818182" style="25" customWidth="1"/>
    <col min="17" max="18" width="9.71818181818182" customWidth="1"/>
    <col min="19" max="22" width="35.7181818181818" customWidth="1"/>
  </cols>
  <sheetData>
    <row r="1" s="23" customFormat="1" ht="23" spans="1:16">
      <c r="A1" s="27" t="s">
        <v>322</v>
      </c>
      <c r="C1" s="28"/>
      <c r="D1" s="28"/>
      <c r="J1" s="28"/>
      <c r="K1" s="28"/>
      <c r="L1" s="38"/>
      <c r="N1" s="28"/>
      <c r="O1" s="38"/>
      <c r="P1" s="28"/>
    </row>
    <row r="2" ht="41" customHeight="1" spans="1:16">
      <c r="A2" s="29" t="s">
        <v>323</v>
      </c>
      <c r="B2" s="29"/>
      <c r="C2" s="29"/>
      <c r="D2" s="29"/>
      <c r="E2" s="29"/>
      <c r="F2" s="29"/>
      <c r="G2" s="29"/>
      <c r="H2" s="29"/>
      <c r="I2" s="29"/>
      <c r="J2" s="29"/>
      <c r="K2" s="29"/>
      <c r="L2" s="29"/>
      <c r="M2" s="29"/>
      <c r="N2" s="29"/>
      <c r="O2" s="29"/>
      <c r="P2" s="29"/>
    </row>
    <row r="3" s="24" customFormat="1" ht="42" spans="1:23">
      <c r="A3" s="30" t="s">
        <v>324</v>
      </c>
      <c r="B3" s="30" t="s">
        <v>0</v>
      </c>
      <c r="C3" s="30" t="s">
        <v>325</v>
      </c>
      <c r="D3" s="30" t="s">
        <v>326</v>
      </c>
      <c r="E3" s="30" t="s">
        <v>327</v>
      </c>
      <c r="F3" s="30" t="s">
        <v>328</v>
      </c>
      <c r="G3" s="30" t="s">
        <v>329</v>
      </c>
      <c r="H3" s="30" t="s">
        <v>330</v>
      </c>
      <c r="I3" s="30" t="s">
        <v>331</v>
      </c>
      <c r="J3" s="30" t="s">
        <v>332</v>
      </c>
      <c r="K3" s="30" t="s">
        <v>333</v>
      </c>
      <c r="L3" s="30" t="s">
        <v>334</v>
      </c>
      <c r="M3" s="30" t="s">
        <v>335</v>
      </c>
      <c r="N3" s="30" t="s">
        <v>336</v>
      </c>
      <c r="O3" s="30" t="s">
        <v>337</v>
      </c>
      <c r="P3" s="30" t="s">
        <v>338</v>
      </c>
      <c r="Q3" s="45"/>
      <c r="R3" s="45"/>
      <c r="S3" s="45"/>
      <c r="T3" s="45"/>
      <c r="U3" s="45"/>
      <c r="V3" s="45"/>
      <c r="W3" s="46"/>
    </row>
    <row r="4" s="24" customFormat="1" ht="65" spans="1:22">
      <c r="A4" s="31">
        <v>5123001</v>
      </c>
      <c r="B4" s="31" t="s">
        <v>79</v>
      </c>
      <c r="C4" s="32" t="s">
        <v>339</v>
      </c>
      <c r="D4" s="32" t="s">
        <v>340</v>
      </c>
      <c r="E4" s="31" t="s">
        <v>341</v>
      </c>
      <c r="F4" s="33">
        <v>1</v>
      </c>
      <c r="G4" s="31" t="s">
        <v>285</v>
      </c>
      <c r="H4" s="31" t="s">
        <v>342</v>
      </c>
      <c r="I4" s="34" t="s">
        <v>343</v>
      </c>
      <c r="J4" s="32"/>
      <c r="K4" s="39" t="s">
        <v>344</v>
      </c>
      <c r="L4" s="32" t="s">
        <v>345</v>
      </c>
      <c r="M4" s="34" t="s">
        <v>346</v>
      </c>
      <c r="N4" s="32" t="s">
        <v>347</v>
      </c>
      <c r="O4" s="32"/>
      <c r="P4" s="40" t="s">
        <v>348</v>
      </c>
      <c r="Q4" s="47"/>
      <c r="R4" s="47"/>
      <c r="S4" s="47"/>
      <c r="T4" s="47"/>
      <c r="U4" s="47"/>
      <c r="V4" s="47"/>
    </row>
    <row r="5" s="24" customFormat="1" ht="107" customHeight="1" spans="1:22">
      <c r="A5" s="31">
        <v>5123002</v>
      </c>
      <c r="B5" s="31" t="s">
        <v>79</v>
      </c>
      <c r="C5" s="32" t="s">
        <v>349</v>
      </c>
      <c r="D5" s="32" t="s">
        <v>350</v>
      </c>
      <c r="E5" s="31" t="s">
        <v>341</v>
      </c>
      <c r="F5" s="33">
        <v>1</v>
      </c>
      <c r="G5" s="31" t="s">
        <v>285</v>
      </c>
      <c r="H5" s="31" t="s">
        <v>342</v>
      </c>
      <c r="I5" s="34" t="s">
        <v>351</v>
      </c>
      <c r="J5" s="32" t="s">
        <v>352</v>
      </c>
      <c r="K5" s="39" t="s">
        <v>344</v>
      </c>
      <c r="L5" s="41" t="s">
        <v>353</v>
      </c>
      <c r="M5" s="34" t="s">
        <v>354</v>
      </c>
      <c r="N5" s="32" t="s">
        <v>355</v>
      </c>
      <c r="O5" s="32" t="s">
        <v>356</v>
      </c>
      <c r="P5" s="40" t="s">
        <v>357</v>
      </c>
      <c r="Q5" s="48"/>
      <c r="R5" s="48"/>
      <c r="S5" s="48"/>
      <c r="T5" s="48"/>
      <c r="U5" s="48"/>
      <c r="V5" s="48"/>
    </row>
    <row r="6" s="24" customFormat="1" ht="108" customHeight="1" spans="1:22">
      <c r="A6" s="31">
        <v>5123003</v>
      </c>
      <c r="B6" s="31" t="s">
        <v>79</v>
      </c>
      <c r="C6" s="32" t="s">
        <v>349</v>
      </c>
      <c r="D6" s="32" t="s">
        <v>350</v>
      </c>
      <c r="E6" s="31" t="s">
        <v>341</v>
      </c>
      <c r="F6" s="33">
        <v>1</v>
      </c>
      <c r="G6" s="31" t="s">
        <v>285</v>
      </c>
      <c r="H6" s="31" t="s">
        <v>342</v>
      </c>
      <c r="I6" s="34" t="s">
        <v>358</v>
      </c>
      <c r="J6" s="32" t="s">
        <v>359</v>
      </c>
      <c r="K6" s="39" t="s">
        <v>344</v>
      </c>
      <c r="L6" s="41" t="s">
        <v>353</v>
      </c>
      <c r="M6" s="34" t="s">
        <v>360</v>
      </c>
      <c r="N6" s="32" t="s">
        <v>355</v>
      </c>
      <c r="O6" s="32" t="s">
        <v>356</v>
      </c>
      <c r="P6" s="40" t="s">
        <v>357</v>
      </c>
      <c r="Q6" s="48"/>
      <c r="R6" s="48"/>
      <c r="S6" s="48"/>
      <c r="T6" s="48"/>
      <c r="U6" s="48"/>
      <c r="V6" s="48"/>
    </row>
    <row r="7" s="24" customFormat="1" ht="113" customHeight="1" spans="1:22">
      <c r="A7" s="31">
        <v>5123004</v>
      </c>
      <c r="B7" s="31" t="s">
        <v>79</v>
      </c>
      <c r="C7" s="32" t="s">
        <v>349</v>
      </c>
      <c r="D7" s="32" t="s">
        <v>350</v>
      </c>
      <c r="E7" s="31" t="s">
        <v>341</v>
      </c>
      <c r="F7" s="33">
        <v>1</v>
      </c>
      <c r="G7" s="31" t="s">
        <v>285</v>
      </c>
      <c r="H7" s="31" t="s">
        <v>342</v>
      </c>
      <c r="I7" s="34" t="s">
        <v>358</v>
      </c>
      <c r="J7" s="32" t="s">
        <v>361</v>
      </c>
      <c r="K7" s="39" t="s">
        <v>344</v>
      </c>
      <c r="L7" s="41" t="s">
        <v>353</v>
      </c>
      <c r="M7" s="34" t="s">
        <v>360</v>
      </c>
      <c r="N7" s="32" t="s">
        <v>355</v>
      </c>
      <c r="O7" s="32" t="s">
        <v>356</v>
      </c>
      <c r="P7" s="40" t="s">
        <v>357</v>
      </c>
      <c r="Q7" s="48"/>
      <c r="R7" s="48"/>
      <c r="S7" s="48"/>
      <c r="T7" s="48"/>
      <c r="U7" s="48"/>
      <c r="V7" s="48"/>
    </row>
    <row r="8" s="24" customFormat="1" ht="84" customHeight="1" spans="1:22">
      <c r="A8" s="31">
        <v>5123005</v>
      </c>
      <c r="B8" s="31" t="s">
        <v>79</v>
      </c>
      <c r="C8" s="32" t="s">
        <v>362</v>
      </c>
      <c r="D8" s="32" t="s">
        <v>363</v>
      </c>
      <c r="E8" s="31" t="s">
        <v>341</v>
      </c>
      <c r="F8" s="33">
        <v>1</v>
      </c>
      <c r="G8" s="31" t="s">
        <v>285</v>
      </c>
      <c r="H8" s="31" t="s">
        <v>342</v>
      </c>
      <c r="I8" s="34" t="s">
        <v>364</v>
      </c>
      <c r="J8" s="32"/>
      <c r="K8" s="39" t="s">
        <v>344</v>
      </c>
      <c r="L8" s="32" t="s">
        <v>365</v>
      </c>
      <c r="M8" s="34" t="s">
        <v>366</v>
      </c>
      <c r="N8" s="32" t="s">
        <v>367</v>
      </c>
      <c r="O8" s="32" t="s">
        <v>368</v>
      </c>
      <c r="P8" s="40" t="s">
        <v>369</v>
      </c>
      <c r="Q8" s="48"/>
      <c r="R8" s="48"/>
      <c r="S8" s="48"/>
      <c r="T8" s="48"/>
      <c r="U8" s="48"/>
      <c r="V8" s="48"/>
    </row>
    <row r="9" s="24" customFormat="1" ht="145" customHeight="1" spans="1:22">
      <c r="A9" s="31">
        <v>5123006</v>
      </c>
      <c r="B9" s="31" t="s">
        <v>79</v>
      </c>
      <c r="C9" s="32" t="s">
        <v>370</v>
      </c>
      <c r="D9" s="32" t="s">
        <v>371</v>
      </c>
      <c r="E9" s="31" t="s">
        <v>341</v>
      </c>
      <c r="F9" s="33">
        <v>1</v>
      </c>
      <c r="G9" s="31" t="s">
        <v>285</v>
      </c>
      <c r="H9" s="31" t="s">
        <v>342</v>
      </c>
      <c r="I9" s="34" t="s">
        <v>372</v>
      </c>
      <c r="J9" s="32"/>
      <c r="K9" s="39" t="s">
        <v>344</v>
      </c>
      <c r="L9" s="34" t="s">
        <v>373</v>
      </c>
      <c r="M9" s="34" t="s">
        <v>374</v>
      </c>
      <c r="N9" s="32" t="s">
        <v>375</v>
      </c>
      <c r="O9" s="32" t="s">
        <v>376</v>
      </c>
      <c r="P9" s="40" t="s">
        <v>377</v>
      </c>
      <c r="Q9" s="48"/>
      <c r="R9" s="48"/>
      <c r="S9" s="48"/>
      <c r="T9" s="48"/>
      <c r="U9" s="48"/>
      <c r="V9" s="48"/>
    </row>
    <row r="10" s="24" customFormat="1" ht="86" customHeight="1" spans="1:22">
      <c r="A10" s="31">
        <v>5123007</v>
      </c>
      <c r="B10" s="31" t="s">
        <v>79</v>
      </c>
      <c r="C10" s="32" t="s">
        <v>378</v>
      </c>
      <c r="D10" s="32" t="s">
        <v>379</v>
      </c>
      <c r="E10" s="31" t="s">
        <v>341</v>
      </c>
      <c r="F10" s="33">
        <v>2</v>
      </c>
      <c r="G10" s="31" t="s">
        <v>285</v>
      </c>
      <c r="H10" s="31" t="s">
        <v>342</v>
      </c>
      <c r="I10" s="34" t="s">
        <v>380</v>
      </c>
      <c r="J10" s="32"/>
      <c r="K10" s="39" t="s">
        <v>344</v>
      </c>
      <c r="L10" s="32" t="s">
        <v>381</v>
      </c>
      <c r="M10" s="34" t="s">
        <v>382</v>
      </c>
      <c r="N10" s="32" t="s">
        <v>383</v>
      </c>
      <c r="O10" s="32" t="s">
        <v>384</v>
      </c>
      <c r="P10" s="40" t="s">
        <v>385</v>
      </c>
      <c r="Q10" s="47"/>
      <c r="R10" s="47"/>
      <c r="S10" s="47"/>
      <c r="T10" s="47"/>
      <c r="U10" s="47"/>
      <c r="V10" s="47"/>
    </row>
    <row r="11" s="24" customFormat="1" ht="52" spans="1:22">
      <c r="A11" s="31">
        <v>5123008</v>
      </c>
      <c r="B11" s="31" t="s">
        <v>79</v>
      </c>
      <c r="C11" s="32" t="s">
        <v>386</v>
      </c>
      <c r="D11" s="32" t="s">
        <v>387</v>
      </c>
      <c r="E11" s="31" t="s">
        <v>341</v>
      </c>
      <c r="F11" s="33">
        <v>2</v>
      </c>
      <c r="G11" s="31" t="s">
        <v>285</v>
      </c>
      <c r="H11" s="31" t="s">
        <v>342</v>
      </c>
      <c r="I11" s="34" t="s">
        <v>388</v>
      </c>
      <c r="J11" s="32"/>
      <c r="K11" s="39" t="s">
        <v>344</v>
      </c>
      <c r="L11" s="32" t="s">
        <v>389</v>
      </c>
      <c r="M11" s="34" t="s">
        <v>390</v>
      </c>
      <c r="N11" s="32" t="s">
        <v>347</v>
      </c>
      <c r="O11" s="32" t="s">
        <v>391</v>
      </c>
      <c r="P11" s="40" t="s">
        <v>392</v>
      </c>
      <c r="Q11" s="48"/>
      <c r="R11" s="48"/>
      <c r="S11" s="48"/>
      <c r="T11" s="48"/>
      <c r="U11" s="48"/>
      <c r="V11" s="48"/>
    </row>
    <row r="12" s="24" customFormat="1" ht="78" customHeight="1" spans="1:22">
      <c r="A12" s="31">
        <v>5123009</v>
      </c>
      <c r="B12" s="31" t="s">
        <v>79</v>
      </c>
      <c r="C12" s="32" t="s">
        <v>393</v>
      </c>
      <c r="D12" s="32" t="s">
        <v>394</v>
      </c>
      <c r="E12" s="31" t="s">
        <v>341</v>
      </c>
      <c r="F12" s="33">
        <v>1</v>
      </c>
      <c r="G12" s="31" t="s">
        <v>285</v>
      </c>
      <c r="H12" s="31" t="s">
        <v>342</v>
      </c>
      <c r="I12" s="34" t="s">
        <v>395</v>
      </c>
      <c r="J12" s="32" t="s">
        <v>396</v>
      </c>
      <c r="K12" s="39" t="s">
        <v>344</v>
      </c>
      <c r="L12" s="32" t="s">
        <v>397</v>
      </c>
      <c r="M12" s="34" t="s">
        <v>398</v>
      </c>
      <c r="N12" s="32" t="s">
        <v>399</v>
      </c>
      <c r="O12" s="32"/>
      <c r="P12" s="40" t="s">
        <v>400</v>
      </c>
      <c r="Q12" s="48"/>
      <c r="R12" s="48"/>
      <c r="S12" s="48"/>
      <c r="T12" s="48"/>
      <c r="U12" s="48"/>
      <c r="V12" s="48"/>
    </row>
    <row r="13" s="24" customFormat="1" ht="75" customHeight="1" spans="1:22">
      <c r="A13" s="31">
        <v>5123010</v>
      </c>
      <c r="B13" s="31" t="s">
        <v>79</v>
      </c>
      <c r="C13" s="32" t="s">
        <v>401</v>
      </c>
      <c r="D13" s="32" t="s">
        <v>402</v>
      </c>
      <c r="E13" s="31" t="s">
        <v>341</v>
      </c>
      <c r="F13" s="33">
        <v>1</v>
      </c>
      <c r="G13" s="31" t="s">
        <v>285</v>
      </c>
      <c r="H13" s="31" t="s">
        <v>342</v>
      </c>
      <c r="I13" s="34" t="s">
        <v>403</v>
      </c>
      <c r="J13" s="32"/>
      <c r="K13" s="39" t="s">
        <v>344</v>
      </c>
      <c r="L13" s="32" t="s">
        <v>404</v>
      </c>
      <c r="M13" s="34" t="s">
        <v>405</v>
      </c>
      <c r="N13" s="32" t="s">
        <v>406</v>
      </c>
      <c r="O13" s="32" t="s">
        <v>407</v>
      </c>
      <c r="P13" s="40" t="s">
        <v>408</v>
      </c>
      <c r="Q13" s="48"/>
      <c r="R13" s="48"/>
      <c r="S13" s="48"/>
      <c r="T13" s="48"/>
      <c r="U13" s="48"/>
      <c r="V13" s="48"/>
    </row>
    <row r="14" s="24" customFormat="1" ht="52" spans="1:22">
      <c r="A14" s="31">
        <v>5123011</v>
      </c>
      <c r="B14" s="31" t="s">
        <v>79</v>
      </c>
      <c r="C14" s="32" t="s">
        <v>401</v>
      </c>
      <c r="D14" s="32" t="s">
        <v>409</v>
      </c>
      <c r="E14" s="31" t="s">
        <v>341</v>
      </c>
      <c r="F14" s="33">
        <v>1</v>
      </c>
      <c r="G14" s="31" t="s">
        <v>285</v>
      </c>
      <c r="H14" s="31" t="s">
        <v>342</v>
      </c>
      <c r="I14" s="34" t="s">
        <v>410</v>
      </c>
      <c r="J14" s="32"/>
      <c r="K14" s="39" t="s">
        <v>344</v>
      </c>
      <c r="L14" s="32" t="s">
        <v>411</v>
      </c>
      <c r="M14" s="34" t="s">
        <v>412</v>
      </c>
      <c r="N14" s="32" t="s">
        <v>406</v>
      </c>
      <c r="O14" s="32" t="s">
        <v>407</v>
      </c>
      <c r="P14" s="40" t="s">
        <v>408</v>
      </c>
      <c r="Q14" s="48"/>
      <c r="R14" s="48"/>
      <c r="S14" s="48"/>
      <c r="T14" s="48"/>
      <c r="U14" s="48"/>
      <c r="V14" s="48"/>
    </row>
    <row r="15" s="24" customFormat="1" ht="81" customHeight="1" spans="1:22">
      <c r="A15" s="31">
        <v>5123012</v>
      </c>
      <c r="B15" s="31" t="s">
        <v>79</v>
      </c>
      <c r="C15" s="32" t="s">
        <v>401</v>
      </c>
      <c r="D15" s="32" t="s">
        <v>413</v>
      </c>
      <c r="E15" s="31" t="s">
        <v>341</v>
      </c>
      <c r="F15" s="33">
        <v>1</v>
      </c>
      <c r="G15" s="31" t="s">
        <v>285</v>
      </c>
      <c r="H15" s="31" t="s">
        <v>342</v>
      </c>
      <c r="I15" s="34" t="s">
        <v>414</v>
      </c>
      <c r="J15" s="32"/>
      <c r="K15" s="39" t="s">
        <v>344</v>
      </c>
      <c r="L15" s="32" t="s">
        <v>415</v>
      </c>
      <c r="M15" s="34" t="s">
        <v>416</v>
      </c>
      <c r="N15" s="32" t="s">
        <v>406</v>
      </c>
      <c r="O15" s="32" t="s">
        <v>407</v>
      </c>
      <c r="P15" s="40" t="s">
        <v>408</v>
      </c>
      <c r="Q15" s="48"/>
      <c r="R15" s="48"/>
      <c r="S15" s="48"/>
      <c r="T15" s="48"/>
      <c r="U15" s="48"/>
      <c r="V15" s="48"/>
    </row>
    <row r="16" s="24" customFormat="1" ht="76" customHeight="1" spans="1:22">
      <c r="A16" s="31">
        <v>5123013</v>
      </c>
      <c r="B16" s="31" t="s">
        <v>79</v>
      </c>
      <c r="C16" s="32" t="s">
        <v>401</v>
      </c>
      <c r="D16" s="32" t="s">
        <v>417</v>
      </c>
      <c r="E16" s="31" t="s">
        <v>341</v>
      </c>
      <c r="F16" s="33">
        <v>2</v>
      </c>
      <c r="G16" s="31" t="s">
        <v>285</v>
      </c>
      <c r="H16" s="31" t="s">
        <v>342</v>
      </c>
      <c r="I16" s="34" t="s">
        <v>418</v>
      </c>
      <c r="J16" s="32"/>
      <c r="K16" s="39" t="s">
        <v>344</v>
      </c>
      <c r="L16" s="32" t="s">
        <v>419</v>
      </c>
      <c r="M16" s="34" t="s">
        <v>420</v>
      </c>
      <c r="N16" s="32" t="s">
        <v>406</v>
      </c>
      <c r="O16" s="32" t="s">
        <v>407</v>
      </c>
      <c r="P16" s="40" t="s">
        <v>408</v>
      </c>
      <c r="Q16" s="47"/>
      <c r="R16" s="47"/>
      <c r="S16" s="47"/>
      <c r="T16" s="47"/>
      <c r="U16" s="47"/>
      <c r="V16" s="47"/>
    </row>
    <row r="17" s="24" customFormat="1" ht="78" spans="1:22">
      <c r="A17" s="31">
        <v>5123014</v>
      </c>
      <c r="B17" s="31" t="s">
        <v>79</v>
      </c>
      <c r="C17" s="32" t="s">
        <v>421</v>
      </c>
      <c r="D17" s="32" t="s">
        <v>422</v>
      </c>
      <c r="E17" s="31" t="s">
        <v>341</v>
      </c>
      <c r="F17" s="33">
        <v>1</v>
      </c>
      <c r="G17" s="31" t="s">
        <v>285</v>
      </c>
      <c r="H17" s="31" t="s">
        <v>342</v>
      </c>
      <c r="I17" s="34" t="s">
        <v>423</v>
      </c>
      <c r="J17" s="32"/>
      <c r="K17" s="39" t="s">
        <v>344</v>
      </c>
      <c r="L17" s="32" t="s">
        <v>424</v>
      </c>
      <c r="M17" s="34" t="s">
        <v>425</v>
      </c>
      <c r="N17" s="32" t="s">
        <v>426</v>
      </c>
      <c r="O17" s="32" t="s">
        <v>427</v>
      </c>
      <c r="P17" s="40" t="s">
        <v>428</v>
      </c>
      <c r="Q17" s="48"/>
      <c r="R17" s="48"/>
      <c r="S17" s="48"/>
      <c r="T17" s="48"/>
      <c r="U17" s="48"/>
      <c r="V17" s="48"/>
    </row>
    <row r="18" s="24" customFormat="1" ht="65" spans="1:22">
      <c r="A18" s="31">
        <v>5123015</v>
      </c>
      <c r="B18" s="31" t="s">
        <v>79</v>
      </c>
      <c r="C18" s="32" t="s">
        <v>421</v>
      </c>
      <c r="D18" s="32" t="s">
        <v>429</v>
      </c>
      <c r="E18" s="31" t="s">
        <v>341</v>
      </c>
      <c r="F18" s="33">
        <v>1</v>
      </c>
      <c r="G18" s="31" t="s">
        <v>285</v>
      </c>
      <c r="H18" s="31" t="s">
        <v>342</v>
      </c>
      <c r="I18" s="34" t="s">
        <v>430</v>
      </c>
      <c r="J18" s="32"/>
      <c r="K18" s="39" t="s">
        <v>344</v>
      </c>
      <c r="L18" s="32" t="s">
        <v>431</v>
      </c>
      <c r="M18" s="34" t="s">
        <v>432</v>
      </c>
      <c r="N18" s="32" t="s">
        <v>426</v>
      </c>
      <c r="O18" s="32" t="s">
        <v>427</v>
      </c>
      <c r="P18" s="40" t="s">
        <v>428</v>
      </c>
      <c r="Q18" s="48"/>
      <c r="R18" s="48"/>
      <c r="S18" s="48"/>
      <c r="T18" s="48"/>
      <c r="U18" s="48"/>
      <c r="V18" s="48"/>
    </row>
    <row r="19" s="24" customFormat="1" ht="65" spans="1:22">
      <c r="A19" s="31">
        <v>5123016</v>
      </c>
      <c r="B19" s="31" t="s">
        <v>79</v>
      </c>
      <c r="C19" s="32" t="s">
        <v>433</v>
      </c>
      <c r="D19" s="32" t="s">
        <v>434</v>
      </c>
      <c r="E19" s="31" t="s">
        <v>341</v>
      </c>
      <c r="F19" s="33">
        <v>1</v>
      </c>
      <c r="G19" s="31" t="s">
        <v>285</v>
      </c>
      <c r="H19" s="31" t="s">
        <v>342</v>
      </c>
      <c r="I19" s="34" t="s">
        <v>435</v>
      </c>
      <c r="J19" s="32"/>
      <c r="K19" s="39" t="s">
        <v>344</v>
      </c>
      <c r="L19" s="32" t="s">
        <v>436</v>
      </c>
      <c r="M19" s="34" t="s">
        <v>437</v>
      </c>
      <c r="N19" s="32" t="s">
        <v>438</v>
      </c>
      <c r="O19" s="32" t="s">
        <v>439</v>
      </c>
      <c r="P19" s="40" t="s">
        <v>440</v>
      </c>
      <c r="Q19" s="48"/>
      <c r="R19" s="48"/>
      <c r="S19" s="48"/>
      <c r="T19" s="48"/>
      <c r="U19" s="48"/>
      <c r="V19" s="48"/>
    </row>
    <row r="20" s="24" customFormat="1" ht="91" spans="1:22">
      <c r="A20" s="31">
        <v>5123017</v>
      </c>
      <c r="B20" s="31" t="s">
        <v>79</v>
      </c>
      <c r="C20" s="32" t="s">
        <v>433</v>
      </c>
      <c r="D20" s="32" t="s">
        <v>441</v>
      </c>
      <c r="E20" s="31" t="s">
        <v>341</v>
      </c>
      <c r="F20" s="33">
        <v>2</v>
      </c>
      <c r="G20" s="31" t="s">
        <v>285</v>
      </c>
      <c r="H20" s="31" t="s">
        <v>342</v>
      </c>
      <c r="I20" s="34" t="s">
        <v>442</v>
      </c>
      <c r="J20" s="32"/>
      <c r="K20" s="39" t="s">
        <v>344</v>
      </c>
      <c r="L20" s="32" t="s">
        <v>443</v>
      </c>
      <c r="M20" s="34" t="s">
        <v>444</v>
      </c>
      <c r="N20" s="32" t="s">
        <v>438</v>
      </c>
      <c r="O20" s="32" t="s">
        <v>439</v>
      </c>
      <c r="P20" s="40" t="s">
        <v>440</v>
      </c>
      <c r="Q20" s="48"/>
      <c r="R20" s="48"/>
      <c r="S20" s="48"/>
      <c r="T20" s="48"/>
      <c r="U20" s="48"/>
      <c r="V20" s="48"/>
    </row>
    <row r="21" s="24" customFormat="1" ht="91" spans="1:22">
      <c r="A21" s="31">
        <v>5123018</v>
      </c>
      <c r="B21" s="31" t="s">
        <v>79</v>
      </c>
      <c r="C21" s="32" t="s">
        <v>433</v>
      </c>
      <c r="D21" s="32" t="s">
        <v>445</v>
      </c>
      <c r="E21" s="31" t="s">
        <v>341</v>
      </c>
      <c r="F21" s="33">
        <v>1</v>
      </c>
      <c r="G21" s="31" t="s">
        <v>285</v>
      </c>
      <c r="H21" s="31" t="s">
        <v>342</v>
      </c>
      <c r="I21" s="34" t="s">
        <v>446</v>
      </c>
      <c r="J21" s="32"/>
      <c r="K21" s="39" t="s">
        <v>344</v>
      </c>
      <c r="L21" s="32" t="s">
        <v>447</v>
      </c>
      <c r="M21" s="34" t="s">
        <v>444</v>
      </c>
      <c r="N21" s="32" t="s">
        <v>438</v>
      </c>
      <c r="O21" s="32" t="s">
        <v>439</v>
      </c>
      <c r="P21" s="40" t="s">
        <v>440</v>
      </c>
      <c r="Q21" s="48"/>
      <c r="R21" s="48"/>
      <c r="S21" s="48"/>
      <c r="T21" s="48"/>
      <c r="U21" s="48"/>
      <c r="V21" s="48"/>
    </row>
    <row r="22" s="24" customFormat="1" ht="91" spans="1:22">
      <c r="A22" s="31">
        <v>5123019</v>
      </c>
      <c r="B22" s="31" t="s">
        <v>79</v>
      </c>
      <c r="C22" s="32" t="s">
        <v>433</v>
      </c>
      <c r="D22" s="32" t="s">
        <v>448</v>
      </c>
      <c r="E22" s="31" t="s">
        <v>341</v>
      </c>
      <c r="F22" s="33">
        <v>2</v>
      </c>
      <c r="G22" s="31" t="s">
        <v>285</v>
      </c>
      <c r="H22" s="31" t="s">
        <v>342</v>
      </c>
      <c r="I22" s="34" t="s">
        <v>446</v>
      </c>
      <c r="J22" s="32"/>
      <c r="K22" s="39" t="s">
        <v>344</v>
      </c>
      <c r="L22" s="32" t="s">
        <v>449</v>
      </c>
      <c r="M22" s="34" t="s">
        <v>444</v>
      </c>
      <c r="N22" s="32" t="s">
        <v>438</v>
      </c>
      <c r="O22" s="32" t="s">
        <v>439</v>
      </c>
      <c r="P22" s="40" t="s">
        <v>440</v>
      </c>
      <c r="Q22" s="48"/>
      <c r="R22" s="48"/>
      <c r="S22" s="48"/>
      <c r="T22" s="48"/>
      <c r="U22" s="48"/>
      <c r="V22" s="48"/>
    </row>
    <row r="23" s="24" customFormat="1" ht="91" spans="1:22">
      <c r="A23" s="31">
        <v>5123020</v>
      </c>
      <c r="B23" s="31" t="s">
        <v>79</v>
      </c>
      <c r="C23" s="32" t="s">
        <v>433</v>
      </c>
      <c r="D23" s="32" t="s">
        <v>450</v>
      </c>
      <c r="E23" s="31" t="s">
        <v>341</v>
      </c>
      <c r="F23" s="33">
        <v>1</v>
      </c>
      <c r="G23" s="31" t="s">
        <v>285</v>
      </c>
      <c r="H23" s="31" t="s">
        <v>342</v>
      </c>
      <c r="I23" s="34" t="s">
        <v>446</v>
      </c>
      <c r="J23" s="32"/>
      <c r="K23" s="39" t="s">
        <v>344</v>
      </c>
      <c r="L23" s="32" t="s">
        <v>451</v>
      </c>
      <c r="M23" s="34" t="s">
        <v>444</v>
      </c>
      <c r="N23" s="32" t="s">
        <v>438</v>
      </c>
      <c r="O23" s="32" t="s">
        <v>439</v>
      </c>
      <c r="P23" s="40" t="s">
        <v>440</v>
      </c>
      <c r="Q23" s="48"/>
      <c r="R23" s="48"/>
      <c r="S23" s="48"/>
      <c r="T23" s="48"/>
      <c r="U23" s="48"/>
      <c r="V23" s="48"/>
    </row>
    <row r="24" s="24" customFormat="1" ht="52" spans="1:22">
      <c r="A24" s="31">
        <v>5123021</v>
      </c>
      <c r="B24" s="31" t="s">
        <v>79</v>
      </c>
      <c r="C24" s="32" t="s">
        <v>452</v>
      </c>
      <c r="D24" s="32" t="s">
        <v>453</v>
      </c>
      <c r="E24" s="31" t="s">
        <v>341</v>
      </c>
      <c r="F24" s="33">
        <v>1</v>
      </c>
      <c r="G24" s="31" t="s">
        <v>285</v>
      </c>
      <c r="H24" s="31" t="s">
        <v>342</v>
      </c>
      <c r="I24" s="34" t="s">
        <v>454</v>
      </c>
      <c r="J24" s="32"/>
      <c r="K24" s="39" t="s">
        <v>344</v>
      </c>
      <c r="L24" s="32" t="s">
        <v>455</v>
      </c>
      <c r="M24" s="34" t="s">
        <v>456</v>
      </c>
      <c r="N24" s="32" t="s">
        <v>457</v>
      </c>
      <c r="O24" s="32"/>
      <c r="P24" s="40" t="s">
        <v>458</v>
      </c>
      <c r="Q24" s="47"/>
      <c r="R24" s="47"/>
      <c r="S24" s="47"/>
      <c r="T24" s="47"/>
      <c r="U24" s="47"/>
      <c r="V24" s="47"/>
    </row>
    <row r="25" s="24" customFormat="1" ht="92" customHeight="1" spans="1:22">
      <c r="A25" s="31">
        <v>5123022</v>
      </c>
      <c r="B25" s="31" t="s">
        <v>79</v>
      </c>
      <c r="C25" s="32" t="s">
        <v>459</v>
      </c>
      <c r="D25" s="32" t="s">
        <v>460</v>
      </c>
      <c r="E25" s="31" t="s">
        <v>341</v>
      </c>
      <c r="F25" s="33">
        <v>1</v>
      </c>
      <c r="G25" s="31" t="s">
        <v>285</v>
      </c>
      <c r="H25" s="31" t="s">
        <v>342</v>
      </c>
      <c r="I25" s="34" t="s">
        <v>461</v>
      </c>
      <c r="J25" s="32"/>
      <c r="K25" s="39" t="s">
        <v>344</v>
      </c>
      <c r="L25" s="32" t="s">
        <v>462</v>
      </c>
      <c r="M25" s="34" t="s">
        <v>463</v>
      </c>
      <c r="N25" s="32" t="s">
        <v>464</v>
      </c>
      <c r="O25" s="32" t="s">
        <v>465</v>
      </c>
      <c r="P25" s="40" t="s">
        <v>466</v>
      </c>
      <c r="Q25" s="48"/>
      <c r="R25" s="48"/>
      <c r="S25" s="48"/>
      <c r="T25" s="48"/>
      <c r="U25" s="48"/>
      <c r="V25" s="48"/>
    </row>
    <row r="26" s="24" customFormat="1" ht="180" customHeight="1" spans="1:22">
      <c r="A26" s="31">
        <v>5123023</v>
      </c>
      <c r="B26" s="31" t="s">
        <v>79</v>
      </c>
      <c r="C26" s="32" t="s">
        <v>467</v>
      </c>
      <c r="D26" s="32" t="s">
        <v>468</v>
      </c>
      <c r="E26" s="31" t="s">
        <v>341</v>
      </c>
      <c r="F26" s="33">
        <v>10</v>
      </c>
      <c r="G26" s="31" t="s">
        <v>285</v>
      </c>
      <c r="H26" s="31" t="s">
        <v>342</v>
      </c>
      <c r="I26" s="34" t="s">
        <v>469</v>
      </c>
      <c r="J26" s="32" t="s">
        <v>470</v>
      </c>
      <c r="K26" s="32" t="s">
        <v>471</v>
      </c>
      <c r="L26" s="32" t="s">
        <v>472</v>
      </c>
      <c r="M26" s="42" t="s">
        <v>473</v>
      </c>
      <c r="N26" s="39" t="s">
        <v>474</v>
      </c>
      <c r="O26" s="32" t="s">
        <v>475</v>
      </c>
      <c r="P26" s="40" t="s">
        <v>476</v>
      </c>
      <c r="Q26" s="48"/>
      <c r="R26" s="48"/>
      <c r="S26" s="48"/>
      <c r="T26" s="48"/>
      <c r="U26" s="48"/>
      <c r="V26" s="48"/>
    </row>
    <row r="27" s="24" customFormat="1" ht="83" customHeight="1" spans="1:22">
      <c r="A27" s="31">
        <v>5123024</v>
      </c>
      <c r="B27" s="31" t="s">
        <v>79</v>
      </c>
      <c r="C27" s="32" t="s">
        <v>467</v>
      </c>
      <c r="D27" s="32" t="s">
        <v>468</v>
      </c>
      <c r="E27" s="31" t="s">
        <v>341</v>
      </c>
      <c r="F27" s="33">
        <v>1</v>
      </c>
      <c r="G27" s="31" t="s">
        <v>285</v>
      </c>
      <c r="H27" s="31" t="s">
        <v>342</v>
      </c>
      <c r="I27" s="34" t="s">
        <v>477</v>
      </c>
      <c r="J27" s="32" t="s">
        <v>470</v>
      </c>
      <c r="K27" s="39" t="s">
        <v>344</v>
      </c>
      <c r="L27" s="32" t="s">
        <v>472</v>
      </c>
      <c r="M27" s="42" t="s">
        <v>473</v>
      </c>
      <c r="N27" s="39" t="s">
        <v>474</v>
      </c>
      <c r="O27" s="32" t="s">
        <v>475</v>
      </c>
      <c r="P27" s="40" t="s">
        <v>476</v>
      </c>
      <c r="Q27" s="48"/>
      <c r="R27" s="48"/>
      <c r="S27" s="48"/>
      <c r="T27" s="48"/>
      <c r="U27" s="48"/>
      <c r="V27" s="48"/>
    </row>
    <row r="28" s="24" customFormat="1" ht="83" customHeight="1" spans="1:22">
      <c r="A28" s="31">
        <v>5123025</v>
      </c>
      <c r="B28" s="31" t="s">
        <v>79</v>
      </c>
      <c r="C28" s="32" t="s">
        <v>467</v>
      </c>
      <c r="D28" s="32" t="s">
        <v>468</v>
      </c>
      <c r="E28" s="31" t="s">
        <v>341</v>
      </c>
      <c r="F28" s="33">
        <v>1</v>
      </c>
      <c r="G28" s="31" t="s">
        <v>285</v>
      </c>
      <c r="H28" s="31" t="s">
        <v>342</v>
      </c>
      <c r="I28" s="34" t="s">
        <v>478</v>
      </c>
      <c r="J28" s="32" t="s">
        <v>470</v>
      </c>
      <c r="K28" s="39" t="s">
        <v>344</v>
      </c>
      <c r="L28" s="32" t="s">
        <v>472</v>
      </c>
      <c r="M28" s="42" t="s">
        <v>473</v>
      </c>
      <c r="N28" s="39" t="s">
        <v>474</v>
      </c>
      <c r="O28" s="32" t="s">
        <v>475</v>
      </c>
      <c r="P28" s="40" t="s">
        <v>476</v>
      </c>
      <c r="Q28" s="48"/>
      <c r="R28" s="48"/>
      <c r="S28" s="48"/>
      <c r="T28" s="48"/>
      <c r="U28" s="48"/>
      <c r="V28" s="48"/>
    </row>
    <row r="29" s="24" customFormat="1" ht="83" customHeight="1" spans="1:22">
      <c r="A29" s="31">
        <v>5123026</v>
      </c>
      <c r="B29" s="31" t="s">
        <v>79</v>
      </c>
      <c r="C29" s="32" t="s">
        <v>467</v>
      </c>
      <c r="D29" s="32" t="s">
        <v>468</v>
      </c>
      <c r="E29" s="31" t="s">
        <v>341</v>
      </c>
      <c r="F29" s="33">
        <v>1</v>
      </c>
      <c r="G29" s="31" t="s">
        <v>285</v>
      </c>
      <c r="H29" s="31" t="s">
        <v>342</v>
      </c>
      <c r="I29" s="34" t="s">
        <v>479</v>
      </c>
      <c r="J29" s="32" t="s">
        <v>470</v>
      </c>
      <c r="K29" s="39" t="s">
        <v>344</v>
      </c>
      <c r="L29" s="32" t="s">
        <v>472</v>
      </c>
      <c r="M29" s="42" t="s">
        <v>473</v>
      </c>
      <c r="N29" s="39" t="s">
        <v>474</v>
      </c>
      <c r="O29" s="32" t="s">
        <v>475</v>
      </c>
      <c r="P29" s="40" t="s">
        <v>476</v>
      </c>
      <c r="Q29" s="48"/>
      <c r="R29" s="48"/>
      <c r="S29" s="48"/>
      <c r="T29" s="48"/>
      <c r="U29" s="48"/>
      <c r="V29" s="48"/>
    </row>
    <row r="30" s="24" customFormat="1" ht="83" customHeight="1" spans="1:22">
      <c r="A30" s="31">
        <v>5123027</v>
      </c>
      <c r="B30" s="31" t="s">
        <v>79</v>
      </c>
      <c r="C30" s="32" t="s">
        <v>467</v>
      </c>
      <c r="D30" s="32" t="s">
        <v>468</v>
      </c>
      <c r="E30" s="31" t="s">
        <v>341</v>
      </c>
      <c r="F30" s="33">
        <v>1</v>
      </c>
      <c r="G30" s="31" t="s">
        <v>285</v>
      </c>
      <c r="H30" s="31" t="s">
        <v>342</v>
      </c>
      <c r="I30" s="34" t="s">
        <v>480</v>
      </c>
      <c r="J30" s="32" t="s">
        <v>481</v>
      </c>
      <c r="K30" s="39" t="s">
        <v>344</v>
      </c>
      <c r="L30" s="32" t="s">
        <v>472</v>
      </c>
      <c r="M30" s="42" t="s">
        <v>473</v>
      </c>
      <c r="N30" s="39" t="s">
        <v>474</v>
      </c>
      <c r="O30" s="32" t="s">
        <v>475</v>
      </c>
      <c r="P30" s="40" t="s">
        <v>476</v>
      </c>
      <c r="Q30" s="48"/>
      <c r="R30" s="48"/>
      <c r="S30" s="48"/>
      <c r="T30" s="48"/>
      <c r="U30" s="48"/>
      <c r="V30" s="48"/>
    </row>
    <row r="31" s="24" customFormat="1" ht="83" customHeight="1" spans="1:22">
      <c r="A31" s="31">
        <v>5123028</v>
      </c>
      <c r="B31" s="31" t="s">
        <v>79</v>
      </c>
      <c r="C31" s="32" t="s">
        <v>467</v>
      </c>
      <c r="D31" s="32" t="s">
        <v>468</v>
      </c>
      <c r="E31" s="31" t="s">
        <v>341</v>
      </c>
      <c r="F31" s="33">
        <v>1</v>
      </c>
      <c r="G31" s="31" t="s">
        <v>285</v>
      </c>
      <c r="H31" s="31" t="s">
        <v>342</v>
      </c>
      <c r="I31" s="34" t="s">
        <v>482</v>
      </c>
      <c r="J31" s="32" t="s">
        <v>481</v>
      </c>
      <c r="K31" s="39" t="s">
        <v>344</v>
      </c>
      <c r="L31" s="32" t="s">
        <v>472</v>
      </c>
      <c r="M31" s="42" t="s">
        <v>473</v>
      </c>
      <c r="N31" s="39" t="s">
        <v>474</v>
      </c>
      <c r="O31" s="32" t="s">
        <v>475</v>
      </c>
      <c r="P31" s="40" t="s">
        <v>476</v>
      </c>
      <c r="Q31" s="48"/>
      <c r="R31" s="48"/>
      <c r="S31" s="48"/>
      <c r="T31" s="48"/>
      <c r="U31" s="48"/>
      <c r="V31" s="48"/>
    </row>
    <row r="32" s="24" customFormat="1" ht="142" customHeight="1" spans="1:22">
      <c r="A32" s="31">
        <v>5123029</v>
      </c>
      <c r="B32" s="31" t="s">
        <v>79</v>
      </c>
      <c r="C32" s="32" t="s">
        <v>467</v>
      </c>
      <c r="D32" s="32" t="s">
        <v>483</v>
      </c>
      <c r="E32" s="31" t="s">
        <v>341</v>
      </c>
      <c r="F32" s="33">
        <v>2</v>
      </c>
      <c r="G32" s="31" t="s">
        <v>285</v>
      </c>
      <c r="H32" s="31" t="s">
        <v>484</v>
      </c>
      <c r="I32" s="34" t="s">
        <v>485</v>
      </c>
      <c r="J32" s="32" t="s">
        <v>481</v>
      </c>
      <c r="K32" s="32" t="s">
        <v>344</v>
      </c>
      <c r="L32" s="32" t="s">
        <v>486</v>
      </c>
      <c r="M32" s="34" t="s">
        <v>487</v>
      </c>
      <c r="N32" s="32" t="s">
        <v>488</v>
      </c>
      <c r="O32" s="32" t="s">
        <v>489</v>
      </c>
      <c r="P32" s="40" t="s">
        <v>490</v>
      </c>
      <c r="Q32" s="48"/>
      <c r="R32" s="48"/>
      <c r="S32" s="48"/>
      <c r="T32" s="48"/>
      <c r="U32" s="48"/>
      <c r="V32" s="48"/>
    </row>
    <row r="33" s="24" customFormat="1" ht="132" customHeight="1" spans="1:22">
      <c r="A33" s="31">
        <v>5123030</v>
      </c>
      <c r="B33" s="31" t="s">
        <v>79</v>
      </c>
      <c r="C33" s="32" t="s">
        <v>467</v>
      </c>
      <c r="D33" s="32" t="s">
        <v>483</v>
      </c>
      <c r="E33" s="31" t="s">
        <v>341</v>
      </c>
      <c r="F33" s="33">
        <v>10</v>
      </c>
      <c r="G33" s="31" t="s">
        <v>285</v>
      </c>
      <c r="H33" s="31" t="s">
        <v>342</v>
      </c>
      <c r="I33" s="34" t="s">
        <v>485</v>
      </c>
      <c r="J33" s="32" t="s">
        <v>481</v>
      </c>
      <c r="K33" s="39" t="s">
        <v>344</v>
      </c>
      <c r="L33" s="32" t="s">
        <v>491</v>
      </c>
      <c r="M33" s="34" t="s">
        <v>487</v>
      </c>
      <c r="N33" s="32"/>
      <c r="O33" s="32"/>
      <c r="P33" s="40" t="s">
        <v>490</v>
      </c>
      <c r="Q33" s="48"/>
      <c r="R33" s="48"/>
      <c r="S33" s="48"/>
      <c r="T33" s="48"/>
      <c r="U33" s="48"/>
      <c r="V33" s="48"/>
    </row>
    <row r="34" s="24" customFormat="1" ht="351" spans="1:22">
      <c r="A34" s="31">
        <v>5123031</v>
      </c>
      <c r="B34" s="31" t="s">
        <v>79</v>
      </c>
      <c r="C34" s="32" t="s">
        <v>467</v>
      </c>
      <c r="D34" s="32" t="s">
        <v>492</v>
      </c>
      <c r="E34" s="31" t="s">
        <v>341</v>
      </c>
      <c r="F34" s="33">
        <v>8</v>
      </c>
      <c r="G34" s="31" t="s">
        <v>285</v>
      </c>
      <c r="H34" s="31" t="s">
        <v>484</v>
      </c>
      <c r="I34" s="34" t="s">
        <v>493</v>
      </c>
      <c r="J34" s="32" t="s">
        <v>494</v>
      </c>
      <c r="K34" s="32" t="s">
        <v>495</v>
      </c>
      <c r="L34" s="32" t="s">
        <v>496</v>
      </c>
      <c r="M34" s="34" t="s">
        <v>497</v>
      </c>
      <c r="N34" s="32" t="s">
        <v>498</v>
      </c>
      <c r="O34" s="32" t="s">
        <v>499</v>
      </c>
      <c r="P34" s="40" t="s">
        <v>500</v>
      </c>
      <c r="Q34" s="48"/>
      <c r="R34" s="48"/>
      <c r="S34" s="48"/>
      <c r="T34" s="48"/>
      <c r="U34" s="48"/>
      <c r="V34" s="48"/>
    </row>
    <row r="35" s="24" customFormat="1" ht="204" customHeight="1" spans="1:22">
      <c r="A35" s="31">
        <v>5123032</v>
      </c>
      <c r="B35" s="31" t="s">
        <v>79</v>
      </c>
      <c r="C35" s="32" t="s">
        <v>467</v>
      </c>
      <c r="D35" s="32" t="s">
        <v>501</v>
      </c>
      <c r="E35" s="31" t="s">
        <v>341</v>
      </c>
      <c r="F35" s="33">
        <v>10</v>
      </c>
      <c r="G35" s="31" t="s">
        <v>285</v>
      </c>
      <c r="H35" s="31" t="s">
        <v>342</v>
      </c>
      <c r="I35" s="34" t="s">
        <v>493</v>
      </c>
      <c r="J35" s="32" t="s">
        <v>502</v>
      </c>
      <c r="K35" s="32" t="s">
        <v>503</v>
      </c>
      <c r="L35" s="32" t="s">
        <v>504</v>
      </c>
      <c r="M35" s="34" t="s">
        <v>505</v>
      </c>
      <c r="N35" s="32" t="s">
        <v>506</v>
      </c>
      <c r="O35" s="32" t="s">
        <v>507</v>
      </c>
      <c r="P35" s="40" t="s">
        <v>508</v>
      </c>
      <c r="Q35" s="48"/>
      <c r="R35" s="48"/>
      <c r="S35" s="48"/>
      <c r="T35" s="48"/>
      <c r="U35" s="48"/>
      <c r="V35" s="48"/>
    </row>
    <row r="36" s="24" customFormat="1" ht="39" spans="1:22">
      <c r="A36" s="31">
        <v>5123033</v>
      </c>
      <c r="B36" s="31" t="s">
        <v>79</v>
      </c>
      <c r="C36" s="32" t="s">
        <v>509</v>
      </c>
      <c r="D36" s="32" t="s">
        <v>510</v>
      </c>
      <c r="E36" s="31" t="s">
        <v>341</v>
      </c>
      <c r="F36" s="33">
        <v>1</v>
      </c>
      <c r="G36" s="31" t="s">
        <v>285</v>
      </c>
      <c r="H36" s="31" t="s">
        <v>342</v>
      </c>
      <c r="I36" s="34" t="s">
        <v>511</v>
      </c>
      <c r="J36" s="32"/>
      <c r="K36" s="39" t="s">
        <v>344</v>
      </c>
      <c r="L36" s="32" t="s">
        <v>512</v>
      </c>
      <c r="M36" s="34" t="s">
        <v>513</v>
      </c>
      <c r="N36" s="32" t="s">
        <v>514</v>
      </c>
      <c r="O36" s="32" t="s">
        <v>515</v>
      </c>
      <c r="P36" s="40" t="s">
        <v>516</v>
      </c>
      <c r="Q36" s="48"/>
      <c r="R36" s="48"/>
      <c r="S36" s="48"/>
      <c r="T36" s="48"/>
      <c r="U36" s="48"/>
      <c r="V36" s="48"/>
    </row>
    <row r="37" s="24" customFormat="1" ht="103" customHeight="1" spans="1:22">
      <c r="A37" s="31">
        <v>5123034</v>
      </c>
      <c r="B37" s="31" t="s">
        <v>79</v>
      </c>
      <c r="C37" s="32" t="s">
        <v>517</v>
      </c>
      <c r="D37" s="32" t="s">
        <v>518</v>
      </c>
      <c r="E37" s="31" t="s">
        <v>341</v>
      </c>
      <c r="F37" s="33">
        <v>1</v>
      </c>
      <c r="G37" s="31" t="s">
        <v>285</v>
      </c>
      <c r="H37" s="31" t="s">
        <v>342</v>
      </c>
      <c r="I37" s="34" t="s">
        <v>519</v>
      </c>
      <c r="J37" s="32"/>
      <c r="K37" s="39" t="s">
        <v>344</v>
      </c>
      <c r="L37" s="32" t="s">
        <v>520</v>
      </c>
      <c r="M37" s="34" t="s">
        <v>521</v>
      </c>
      <c r="N37" s="32" t="s">
        <v>522</v>
      </c>
      <c r="O37" s="32" t="s">
        <v>523</v>
      </c>
      <c r="P37" s="40" t="s">
        <v>524</v>
      </c>
      <c r="Q37" s="48"/>
      <c r="R37" s="48"/>
      <c r="S37" s="48"/>
      <c r="T37" s="48"/>
      <c r="U37" s="48"/>
      <c r="V37" s="48"/>
    </row>
    <row r="38" s="24" customFormat="1" ht="78" spans="1:22">
      <c r="A38" s="31">
        <v>5123035</v>
      </c>
      <c r="B38" s="31" t="s">
        <v>79</v>
      </c>
      <c r="C38" s="32" t="s">
        <v>525</v>
      </c>
      <c r="D38" s="32" t="s">
        <v>526</v>
      </c>
      <c r="E38" s="31" t="s">
        <v>341</v>
      </c>
      <c r="F38" s="33">
        <v>1</v>
      </c>
      <c r="G38" s="31" t="s">
        <v>285</v>
      </c>
      <c r="H38" s="31" t="s">
        <v>342</v>
      </c>
      <c r="I38" s="34" t="s">
        <v>527</v>
      </c>
      <c r="J38" s="32"/>
      <c r="K38" s="39" t="s">
        <v>344</v>
      </c>
      <c r="L38" s="32" t="s">
        <v>528</v>
      </c>
      <c r="M38" s="34" t="s">
        <v>529</v>
      </c>
      <c r="N38" s="32" t="s">
        <v>530</v>
      </c>
      <c r="O38" s="32"/>
      <c r="P38" s="40" t="s">
        <v>531</v>
      </c>
      <c r="Q38" s="48"/>
      <c r="R38" s="48"/>
      <c r="S38" s="48"/>
      <c r="T38" s="48"/>
      <c r="U38" s="48"/>
      <c r="V38" s="48"/>
    </row>
    <row r="39" s="24" customFormat="1" ht="78" spans="1:22">
      <c r="A39" s="31">
        <v>5123036</v>
      </c>
      <c r="B39" s="31" t="s">
        <v>79</v>
      </c>
      <c r="C39" s="32" t="s">
        <v>525</v>
      </c>
      <c r="D39" s="32" t="s">
        <v>532</v>
      </c>
      <c r="E39" s="31" t="s">
        <v>533</v>
      </c>
      <c r="F39" s="33">
        <v>2</v>
      </c>
      <c r="G39" s="31" t="s">
        <v>285</v>
      </c>
      <c r="H39" s="31" t="s">
        <v>342</v>
      </c>
      <c r="I39" s="34" t="s">
        <v>534</v>
      </c>
      <c r="J39" s="32" t="s">
        <v>535</v>
      </c>
      <c r="K39" s="39" t="s">
        <v>344</v>
      </c>
      <c r="L39" s="32" t="s">
        <v>528</v>
      </c>
      <c r="M39" s="34" t="s">
        <v>536</v>
      </c>
      <c r="N39" s="32" t="s">
        <v>530</v>
      </c>
      <c r="O39" s="32"/>
      <c r="P39" s="40" t="s">
        <v>531</v>
      </c>
      <c r="Q39" s="48"/>
      <c r="R39" s="48"/>
      <c r="S39" s="48"/>
      <c r="T39" s="48"/>
      <c r="U39" s="48"/>
      <c r="V39" s="48"/>
    </row>
    <row r="40" s="24" customFormat="1" ht="52" spans="1:22">
      <c r="A40" s="31">
        <v>5123037</v>
      </c>
      <c r="B40" s="31" t="s">
        <v>79</v>
      </c>
      <c r="C40" s="32" t="s">
        <v>537</v>
      </c>
      <c r="D40" s="32" t="s">
        <v>538</v>
      </c>
      <c r="E40" s="31" t="s">
        <v>341</v>
      </c>
      <c r="F40" s="33">
        <v>1</v>
      </c>
      <c r="G40" s="31" t="s">
        <v>285</v>
      </c>
      <c r="H40" s="31" t="s">
        <v>342</v>
      </c>
      <c r="I40" s="34" t="s">
        <v>539</v>
      </c>
      <c r="J40" s="32"/>
      <c r="K40" s="39" t="s">
        <v>344</v>
      </c>
      <c r="L40" s="32" t="s">
        <v>540</v>
      </c>
      <c r="M40" s="34" t="s">
        <v>541</v>
      </c>
      <c r="N40" s="32" t="s">
        <v>542</v>
      </c>
      <c r="O40" s="32"/>
      <c r="P40" s="40" t="s">
        <v>543</v>
      </c>
      <c r="Q40" s="48"/>
      <c r="R40" s="48"/>
      <c r="S40" s="48"/>
      <c r="T40" s="48"/>
      <c r="U40" s="48"/>
      <c r="V40" s="48"/>
    </row>
    <row r="41" s="24" customFormat="1" ht="39" spans="1:22">
      <c r="A41" s="31">
        <v>5223038</v>
      </c>
      <c r="B41" s="31" t="s">
        <v>23</v>
      </c>
      <c r="C41" s="32" t="s">
        <v>544</v>
      </c>
      <c r="D41" s="32" t="s">
        <v>545</v>
      </c>
      <c r="E41" s="31" t="s">
        <v>533</v>
      </c>
      <c r="F41" s="33">
        <v>1</v>
      </c>
      <c r="G41" s="31" t="s">
        <v>285</v>
      </c>
      <c r="H41" s="31" t="s">
        <v>342</v>
      </c>
      <c r="I41" s="34" t="s">
        <v>546</v>
      </c>
      <c r="J41" s="32"/>
      <c r="K41" s="39" t="s">
        <v>344</v>
      </c>
      <c r="L41" s="32" t="s">
        <v>547</v>
      </c>
      <c r="M41" s="34" t="s">
        <v>548</v>
      </c>
      <c r="N41" s="32" t="s">
        <v>549</v>
      </c>
      <c r="O41" s="32"/>
      <c r="P41" s="40" t="s">
        <v>550</v>
      </c>
      <c r="Q41" s="48"/>
      <c r="R41" s="48"/>
      <c r="S41" s="48"/>
      <c r="T41" s="48"/>
      <c r="U41" s="48"/>
      <c r="V41" s="48"/>
    </row>
    <row r="42" s="24" customFormat="1" ht="52" spans="1:22">
      <c r="A42" s="31">
        <v>5223039</v>
      </c>
      <c r="B42" s="31" t="s">
        <v>23</v>
      </c>
      <c r="C42" s="32" t="s">
        <v>551</v>
      </c>
      <c r="D42" s="32" t="s">
        <v>552</v>
      </c>
      <c r="E42" s="31" t="s">
        <v>533</v>
      </c>
      <c r="F42" s="33">
        <v>1</v>
      </c>
      <c r="G42" s="31" t="s">
        <v>285</v>
      </c>
      <c r="H42" s="31" t="s">
        <v>342</v>
      </c>
      <c r="I42" s="34" t="s">
        <v>553</v>
      </c>
      <c r="J42" s="32"/>
      <c r="K42" s="39" t="s">
        <v>344</v>
      </c>
      <c r="L42" s="32" t="s">
        <v>554</v>
      </c>
      <c r="M42" s="34" t="s">
        <v>555</v>
      </c>
      <c r="N42" s="32" t="s">
        <v>556</v>
      </c>
      <c r="O42" s="32"/>
      <c r="P42" s="40" t="s">
        <v>557</v>
      </c>
      <c r="Q42" s="48"/>
      <c r="R42" s="48"/>
      <c r="S42" s="48"/>
      <c r="T42" s="48"/>
      <c r="U42" s="48"/>
      <c r="V42" s="48"/>
    </row>
    <row r="43" s="24" customFormat="1" ht="52" spans="1:22">
      <c r="A43" s="31">
        <v>5223040</v>
      </c>
      <c r="B43" s="31" t="s">
        <v>23</v>
      </c>
      <c r="C43" s="32" t="s">
        <v>558</v>
      </c>
      <c r="D43" s="32" t="s">
        <v>559</v>
      </c>
      <c r="E43" s="31" t="s">
        <v>533</v>
      </c>
      <c r="F43" s="33">
        <v>1</v>
      </c>
      <c r="G43" s="31" t="s">
        <v>285</v>
      </c>
      <c r="H43" s="31" t="s">
        <v>342</v>
      </c>
      <c r="I43" s="34" t="s">
        <v>560</v>
      </c>
      <c r="J43" s="32"/>
      <c r="K43" s="39" t="s">
        <v>344</v>
      </c>
      <c r="L43" s="32" t="s">
        <v>561</v>
      </c>
      <c r="M43" s="34" t="s">
        <v>562</v>
      </c>
      <c r="N43" s="32" t="s">
        <v>563</v>
      </c>
      <c r="O43" s="32"/>
      <c r="P43" s="40" t="s">
        <v>564</v>
      </c>
      <c r="Q43" s="48"/>
      <c r="R43" s="48"/>
      <c r="S43" s="48"/>
      <c r="T43" s="48"/>
      <c r="U43" s="48"/>
      <c r="V43" s="48"/>
    </row>
    <row r="44" s="24" customFormat="1" ht="60" customHeight="1" spans="1:22">
      <c r="A44" s="31">
        <v>5223041</v>
      </c>
      <c r="B44" s="31" t="s">
        <v>23</v>
      </c>
      <c r="C44" s="32" t="s">
        <v>558</v>
      </c>
      <c r="D44" s="32" t="s">
        <v>565</v>
      </c>
      <c r="E44" s="31" t="s">
        <v>533</v>
      </c>
      <c r="F44" s="33">
        <v>1</v>
      </c>
      <c r="G44" s="31" t="s">
        <v>285</v>
      </c>
      <c r="H44" s="31" t="s">
        <v>342</v>
      </c>
      <c r="I44" s="34" t="s">
        <v>566</v>
      </c>
      <c r="J44" s="32"/>
      <c r="K44" s="39" t="s">
        <v>344</v>
      </c>
      <c r="L44" s="32" t="s">
        <v>567</v>
      </c>
      <c r="M44" s="34" t="s">
        <v>568</v>
      </c>
      <c r="N44" s="32" t="s">
        <v>563</v>
      </c>
      <c r="O44" s="32"/>
      <c r="P44" s="40" t="s">
        <v>564</v>
      </c>
      <c r="Q44" s="48"/>
      <c r="R44" s="48"/>
      <c r="S44" s="48"/>
      <c r="T44" s="48"/>
      <c r="U44" s="48"/>
      <c r="V44" s="48"/>
    </row>
    <row r="45" s="24" customFormat="1" ht="52" spans="1:22">
      <c r="A45" s="31">
        <v>5323042</v>
      </c>
      <c r="B45" s="31" t="s">
        <v>26</v>
      </c>
      <c r="C45" s="32" t="s">
        <v>569</v>
      </c>
      <c r="D45" s="32" t="s">
        <v>570</v>
      </c>
      <c r="E45" s="31" t="s">
        <v>533</v>
      </c>
      <c r="F45" s="33">
        <v>1</v>
      </c>
      <c r="G45" s="31" t="s">
        <v>285</v>
      </c>
      <c r="H45" s="31" t="s">
        <v>342</v>
      </c>
      <c r="I45" s="34" t="s">
        <v>571</v>
      </c>
      <c r="J45" s="32"/>
      <c r="K45" s="32" t="s">
        <v>572</v>
      </c>
      <c r="L45" s="32" t="s">
        <v>573</v>
      </c>
      <c r="M45" s="34" t="s">
        <v>574</v>
      </c>
      <c r="N45" s="32" t="s">
        <v>575</v>
      </c>
      <c r="O45" s="32"/>
      <c r="P45" s="40" t="s">
        <v>576</v>
      </c>
      <c r="Q45" s="48"/>
      <c r="R45" s="48"/>
      <c r="S45" s="48"/>
      <c r="T45" s="48"/>
      <c r="U45" s="48"/>
      <c r="V45" s="48"/>
    </row>
    <row r="46" s="24" customFormat="1" ht="65" spans="1:22">
      <c r="A46" s="31">
        <v>5323043</v>
      </c>
      <c r="B46" s="31" t="s">
        <v>26</v>
      </c>
      <c r="C46" s="32" t="s">
        <v>577</v>
      </c>
      <c r="D46" s="32" t="s">
        <v>578</v>
      </c>
      <c r="E46" s="31" t="s">
        <v>533</v>
      </c>
      <c r="F46" s="33">
        <v>1</v>
      </c>
      <c r="G46" s="31" t="s">
        <v>285</v>
      </c>
      <c r="H46" s="31" t="s">
        <v>342</v>
      </c>
      <c r="I46" s="34" t="s">
        <v>571</v>
      </c>
      <c r="J46" s="32"/>
      <c r="K46" s="32" t="s">
        <v>572</v>
      </c>
      <c r="L46" s="32" t="s">
        <v>579</v>
      </c>
      <c r="M46" s="34" t="s">
        <v>580</v>
      </c>
      <c r="N46" s="32" t="s">
        <v>575</v>
      </c>
      <c r="O46" s="32"/>
      <c r="P46" s="40" t="s">
        <v>581</v>
      </c>
      <c r="Q46" s="48"/>
      <c r="R46" s="48"/>
      <c r="S46" s="48"/>
      <c r="T46" s="48"/>
      <c r="U46" s="48"/>
      <c r="V46" s="48"/>
    </row>
    <row r="47" s="24" customFormat="1" ht="52" spans="1:22">
      <c r="A47" s="31">
        <v>5323044</v>
      </c>
      <c r="B47" s="31" t="s">
        <v>26</v>
      </c>
      <c r="C47" s="32" t="s">
        <v>582</v>
      </c>
      <c r="D47" s="32" t="s">
        <v>583</v>
      </c>
      <c r="E47" s="31" t="s">
        <v>533</v>
      </c>
      <c r="F47" s="33">
        <v>2</v>
      </c>
      <c r="G47" s="31" t="s">
        <v>285</v>
      </c>
      <c r="H47" s="31" t="s">
        <v>342</v>
      </c>
      <c r="I47" s="34" t="s">
        <v>571</v>
      </c>
      <c r="J47" s="32"/>
      <c r="K47" s="32" t="s">
        <v>572</v>
      </c>
      <c r="L47" s="32" t="s">
        <v>584</v>
      </c>
      <c r="M47" s="34" t="s">
        <v>585</v>
      </c>
      <c r="N47" s="32" t="s">
        <v>586</v>
      </c>
      <c r="O47" s="32"/>
      <c r="P47" s="40" t="s">
        <v>587</v>
      </c>
      <c r="Q47" s="48"/>
      <c r="R47" s="48"/>
      <c r="S47" s="48"/>
      <c r="T47" s="48"/>
      <c r="U47" s="48"/>
      <c r="V47" s="48"/>
    </row>
    <row r="48" s="24" customFormat="1" ht="52" spans="1:22">
      <c r="A48" s="31">
        <v>5323045</v>
      </c>
      <c r="B48" s="31" t="s">
        <v>26</v>
      </c>
      <c r="C48" s="32" t="s">
        <v>588</v>
      </c>
      <c r="D48" s="32" t="s">
        <v>589</v>
      </c>
      <c r="E48" s="31" t="s">
        <v>341</v>
      </c>
      <c r="F48" s="33">
        <v>2</v>
      </c>
      <c r="G48" s="31" t="s">
        <v>285</v>
      </c>
      <c r="H48" s="31" t="s">
        <v>342</v>
      </c>
      <c r="I48" s="34" t="s">
        <v>590</v>
      </c>
      <c r="J48" s="32"/>
      <c r="K48" s="32" t="s">
        <v>572</v>
      </c>
      <c r="L48" s="32" t="s">
        <v>591</v>
      </c>
      <c r="M48" s="34" t="s">
        <v>592</v>
      </c>
      <c r="N48" s="32" t="s">
        <v>593</v>
      </c>
      <c r="O48" s="32"/>
      <c r="P48" s="40" t="s">
        <v>594</v>
      </c>
      <c r="Q48" s="48"/>
      <c r="R48" s="48"/>
      <c r="S48" s="48"/>
      <c r="T48" s="48"/>
      <c r="U48" s="48"/>
      <c r="V48" s="48"/>
    </row>
    <row r="49" s="24" customFormat="1" ht="91" spans="1:22">
      <c r="A49" s="31">
        <v>5323046</v>
      </c>
      <c r="B49" s="31" t="s">
        <v>26</v>
      </c>
      <c r="C49" s="32" t="s">
        <v>588</v>
      </c>
      <c r="D49" s="32" t="s">
        <v>595</v>
      </c>
      <c r="E49" s="31" t="s">
        <v>341</v>
      </c>
      <c r="F49" s="33">
        <v>1</v>
      </c>
      <c r="G49" s="31" t="s">
        <v>285</v>
      </c>
      <c r="H49" s="31" t="s">
        <v>342</v>
      </c>
      <c r="I49" s="34" t="s">
        <v>596</v>
      </c>
      <c r="J49" s="32"/>
      <c r="K49" s="32" t="s">
        <v>572</v>
      </c>
      <c r="L49" s="32" t="s">
        <v>597</v>
      </c>
      <c r="M49" s="34" t="s">
        <v>598</v>
      </c>
      <c r="N49" s="32" t="s">
        <v>599</v>
      </c>
      <c r="O49" s="32"/>
      <c r="P49" s="40" t="s">
        <v>594</v>
      </c>
      <c r="Q49" s="48"/>
      <c r="R49" s="48"/>
      <c r="S49" s="48"/>
      <c r="T49" s="48"/>
      <c r="U49" s="48"/>
      <c r="V49" s="48"/>
    </row>
    <row r="50" s="24" customFormat="1" ht="52" spans="1:22">
      <c r="A50" s="31">
        <v>5323047</v>
      </c>
      <c r="B50" s="31" t="s">
        <v>26</v>
      </c>
      <c r="C50" s="32" t="s">
        <v>600</v>
      </c>
      <c r="D50" s="32" t="s">
        <v>601</v>
      </c>
      <c r="E50" s="31" t="s">
        <v>341</v>
      </c>
      <c r="F50" s="33">
        <v>1</v>
      </c>
      <c r="G50" s="31" t="s">
        <v>285</v>
      </c>
      <c r="H50" s="31" t="s">
        <v>342</v>
      </c>
      <c r="I50" s="34" t="s">
        <v>602</v>
      </c>
      <c r="J50" s="32"/>
      <c r="K50" s="32" t="s">
        <v>572</v>
      </c>
      <c r="L50" s="32" t="s">
        <v>603</v>
      </c>
      <c r="M50" s="34" t="s">
        <v>604</v>
      </c>
      <c r="N50" s="32" t="s">
        <v>605</v>
      </c>
      <c r="O50" s="32"/>
      <c r="P50" s="40" t="s">
        <v>606</v>
      </c>
      <c r="Q50" s="48"/>
      <c r="R50" s="48"/>
      <c r="S50" s="48"/>
      <c r="T50" s="48"/>
      <c r="U50" s="48"/>
      <c r="V50" s="48"/>
    </row>
    <row r="51" s="24" customFormat="1" ht="52" spans="1:22">
      <c r="A51" s="31">
        <v>5323048</v>
      </c>
      <c r="B51" s="31" t="s">
        <v>26</v>
      </c>
      <c r="C51" s="32" t="s">
        <v>600</v>
      </c>
      <c r="D51" s="32" t="s">
        <v>607</v>
      </c>
      <c r="E51" s="31" t="s">
        <v>341</v>
      </c>
      <c r="F51" s="33">
        <v>1</v>
      </c>
      <c r="G51" s="31" t="s">
        <v>285</v>
      </c>
      <c r="H51" s="34" t="s">
        <v>342</v>
      </c>
      <c r="I51" s="34" t="s">
        <v>608</v>
      </c>
      <c r="J51" s="32"/>
      <c r="K51" s="32" t="s">
        <v>572</v>
      </c>
      <c r="L51" s="32" t="s">
        <v>609</v>
      </c>
      <c r="M51" s="34" t="s">
        <v>610</v>
      </c>
      <c r="N51" s="32" t="s">
        <v>575</v>
      </c>
      <c r="O51" s="32"/>
      <c r="P51" s="40" t="s">
        <v>606</v>
      </c>
      <c r="Q51" s="48"/>
      <c r="R51" s="48"/>
      <c r="S51" s="48"/>
      <c r="T51" s="48"/>
      <c r="U51" s="48"/>
      <c r="V51" s="48"/>
    </row>
    <row r="52" s="24" customFormat="1" ht="52" spans="1:22">
      <c r="A52" s="31">
        <v>5323049</v>
      </c>
      <c r="B52" s="31" t="s">
        <v>26</v>
      </c>
      <c r="C52" s="32" t="s">
        <v>600</v>
      </c>
      <c r="D52" s="32" t="s">
        <v>607</v>
      </c>
      <c r="E52" s="31" t="s">
        <v>341</v>
      </c>
      <c r="F52" s="33">
        <v>1</v>
      </c>
      <c r="G52" s="31" t="s">
        <v>285</v>
      </c>
      <c r="H52" s="31" t="s">
        <v>342</v>
      </c>
      <c r="I52" s="34" t="s">
        <v>611</v>
      </c>
      <c r="J52" s="32"/>
      <c r="K52" s="32" t="s">
        <v>572</v>
      </c>
      <c r="L52" s="32" t="s">
        <v>609</v>
      </c>
      <c r="M52" s="34" t="s">
        <v>612</v>
      </c>
      <c r="N52" s="32" t="s">
        <v>575</v>
      </c>
      <c r="O52" s="32"/>
      <c r="P52" s="40" t="s">
        <v>606</v>
      </c>
      <c r="Q52" s="48"/>
      <c r="R52" s="48"/>
      <c r="S52" s="48"/>
      <c r="T52" s="48"/>
      <c r="U52" s="48"/>
      <c r="V52" s="48"/>
    </row>
    <row r="53" s="24" customFormat="1" ht="39" spans="1:22">
      <c r="A53" s="31">
        <v>5423050</v>
      </c>
      <c r="B53" s="31" t="s">
        <v>28</v>
      </c>
      <c r="C53" s="32" t="s">
        <v>613</v>
      </c>
      <c r="D53" s="32" t="s">
        <v>614</v>
      </c>
      <c r="E53" s="31" t="s">
        <v>533</v>
      </c>
      <c r="F53" s="33">
        <v>3</v>
      </c>
      <c r="G53" s="31" t="s">
        <v>285</v>
      </c>
      <c r="H53" s="34" t="s">
        <v>342</v>
      </c>
      <c r="I53" s="34" t="s">
        <v>615</v>
      </c>
      <c r="J53" s="32" t="s">
        <v>616</v>
      </c>
      <c r="K53" s="39" t="s">
        <v>344</v>
      </c>
      <c r="L53" s="32" t="s">
        <v>617</v>
      </c>
      <c r="M53" s="34" t="s">
        <v>618</v>
      </c>
      <c r="N53" s="32" t="s">
        <v>619</v>
      </c>
      <c r="O53" s="32"/>
      <c r="P53" s="43" t="s">
        <v>620</v>
      </c>
      <c r="Q53" s="48"/>
      <c r="R53" s="48"/>
      <c r="S53" s="48"/>
      <c r="T53" s="48"/>
      <c r="U53" s="48"/>
      <c r="V53" s="48"/>
    </row>
    <row r="54" s="24" customFormat="1" ht="104" spans="1:22">
      <c r="A54" s="31">
        <v>5423051</v>
      </c>
      <c r="B54" s="31" t="s">
        <v>28</v>
      </c>
      <c r="C54" s="32" t="s">
        <v>621</v>
      </c>
      <c r="D54" s="32" t="s">
        <v>622</v>
      </c>
      <c r="E54" s="31" t="s">
        <v>533</v>
      </c>
      <c r="F54" s="35">
        <v>1</v>
      </c>
      <c r="G54" s="31" t="s">
        <v>285</v>
      </c>
      <c r="H54" s="34" t="s">
        <v>342</v>
      </c>
      <c r="I54" s="34" t="s">
        <v>623</v>
      </c>
      <c r="J54" s="32" t="s">
        <v>624</v>
      </c>
      <c r="K54" s="39" t="s">
        <v>344</v>
      </c>
      <c r="L54" s="32" t="s">
        <v>625</v>
      </c>
      <c r="M54" s="34" t="s">
        <v>626</v>
      </c>
      <c r="N54" s="32" t="s">
        <v>627</v>
      </c>
      <c r="O54" s="32"/>
      <c r="P54" s="43" t="s">
        <v>628</v>
      </c>
      <c r="Q54" s="48"/>
      <c r="R54" s="48"/>
      <c r="S54" s="48"/>
      <c r="T54" s="48"/>
      <c r="U54" s="48"/>
      <c r="V54" s="48"/>
    </row>
    <row r="55" s="24" customFormat="1" ht="125" customHeight="1" spans="1:22">
      <c r="A55" s="31">
        <v>5423052</v>
      </c>
      <c r="B55" s="31" t="s">
        <v>28</v>
      </c>
      <c r="C55" s="32" t="s">
        <v>629</v>
      </c>
      <c r="D55" s="36" t="s">
        <v>630</v>
      </c>
      <c r="E55" s="37" t="s">
        <v>533</v>
      </c>
      <c r="F55" s="35">
        <v>2</v>
      </c>
      <c r="G55" s="31" t="s">
        <v>285</v>
      </c>
      <c r="H55" s="31" t="s">
        <v>342</v>
      </c>
      <c r="I55" s="36" t="s">
        <v>631</v>
      </c>
      <c r="J55" s="32" t="s">
        <v>632</v>
      </c>
      <c r="K55" s="39" t="s">
        <v>344</v>
      </c>
      <c r="L55" s="36" t="s">
        <v>633</v>
      </c>
      <c r="M55" s="36" t="s">
        <v>634</v>
      </c>
      <c r="N55" s="36" t="s">
        <v>635</v>
      </c>
      <c r="O55" s="32"/>
      <c r="P55" s="43" t="s">
        <v>636</v>
      </c>
      <c r="Q55" s="48"/>
      <c r="R55" s="48"/>
      <c r="S55" s="48"/>
      <c r="T55" s="48"/>
      <c r="U55" s="48"/>
      <c r="V55" s="48"/>
    </row>
    <row r="56" s="24" customFormat="1" ht="73" customHeight="1" spans="1:22">
      <c r="A56" s="31">
        <v>5423053</v>
      </c>
      <c r="B56" s="31" t="s">
        <v>28</v>
      </c>
      <c r="C56" s="32" t="s">
        <v>637</v>
      </c>
      <c r="D56" s="32" t="s">
        <v>638</v>
      </c>
      <c r="E56" s="31" t="s">
        <v>341</v>
      </c>
      <c r="F56" s="33">
        <v>1</v>
      </c>
      <c r="G56" s="31" t="s">
        <v>285</v>
      </c>
      <c r="H56" s="34" t="s">
        <v>342</v>
      </c>
      <c r="I56" s="34" t="s">
        <v>639</v>
      </c>
      <c r="J56" s="32"/>
      <c r="K56" s="39" t="s">
        <v>344</v>
      </c>
      <c r="L56" s="32" t="s">
        <v>640</v>
      </c>
      <c r="M56" s="34" t="s">
        <v>641</v>
      </c>
      <c r="N56" s="32" t="s">
        <v>642</v>
      </c>
      <c r="O56" s="32"/>
      <c r="P56" s="43" t="s">
        <v>643</v>
      </c>
      <c r="Q56" s="48"/>
      <c r="R56" s="48"/>
      <c r="S56" s="48"/>
      <c r="T56" s="48"/>
      <c r="U56" s="48"/>
      <c r="V56" s="48"/>
    </row>
    <row r="57" s="24" customFormat="1" ht="78" spans="1:22">
      <c r="A57" s="31">
        <v>5423054</v>
      </c>
      <c r="B57" s="31" t="s">
        <v>28</v>
      </c>
      <c r="C57" s="32" t="s">
        <v>644</v>
      </c>
      <c r="D57" s="32" t="s">
        <v>645</v>
      </c>
      <c r="E57" s="31" t="s">
        <v>341</v>
      </c>
      <c r="F57" s="33">
        <v>1</v>
      </c>
      <c r="G57" s="31" t="s">
        <v>285</v>
      </c>
      <c r="H57" s="34" t="s">
        <v>342</v>
      </c>
      <c r="I57" s="34" t="s">
        <v>646</v>
      </c>
      <c r="J57" s="32" t="s">
        <v>632</v>
      </c>
      <c r="K57" s="39" t="s">
        <v>344</v>
      </c>
      <c r="L57" s="32" t="s">
        <v>647</v>
      </c>
      <c r="M57" s="34" t="s">
        <v>648</v>
      </c>
      <c r="N57" s="32" t="s">
        <v>649</v>
      </c>
      <c r="O57" s="32"/>
      <c r="P57" s="43" t="s">
        <v>650</v>
      </c>
      <c r="Q57" s="48"/>
      <c r="R57" s="48"/>
      <c r="S57" s="48"/>
      <c r="T57" s="48"/>
      <c r="U57" s="48"/>
      <c r="V57" s="48"/>
    </row>
    <row r="58" s="24" customFormat="1" ht="156" spans="1:22">
      <c r="A58" s="31">
        <v>5423055</v>
      </c>
      <c r="B58" s="31" t="s">
        <v>28</v>
      </c>
      <c r="C58" s="32" t="s">
        <v>651</v>
      </c>
      <c r="D58" s="32" t="s">
        <v>652</v>
      </c>
      <c r="E58" s="31" t="s">
        <v>533</v>
      </c>
      <c r="F58" s="33">
        <v>1</v>
      </c>
      <c r="G58" s="31" t="s">
        <v>285</v>
      </c>
      <c r="H58" s="34" t="s">
        <v>342</v>
      </c>
      <c r="I58" s="34" t="s">
        <v>653</v>
      </c>
      <c r="J58" s="32" t="s">
        <v>632</v>
      </c>
      <c r="K58" s="39" t="s">
        <v>344</v>
      </c>
      <c r="L58" s="32" t="s">
        <v>654</v>
      </c>
      <c r="M58" s="34" t="s">
        <v>655</v>
      </c>
      <c r="N58" s="32" t="s">
        <v>656</v>
      </c>
      <c r="O58" s="32"/>
      <c r="P58" s="43" t="s">
        <v>657</v>
      </c>
      <c r="Q58" s="48"/>
      <c r="R58" s="48"/>
      <c r="S58" s="48"/>
      <c r="T58" s="48"/>
      <c r="U58" s="48"/>
      <c r="V58" s="48"/>
    </row>
    <row r="59" s="24" customFormat="1" ht="39" spans="1:22">
      <c r="A59" s="31">
        <v>5423056</v>
      </c>
      <c r="B59" s="31" t="s">
        <v>28</v>
      </c>
      <c r="C59" s="32" t="s">
        <v>658</v>
      </c>
      <c r="D59" s="32" t="s">
        <v>659</v>
      </c>
      <c r="E59" s="31" t="s">
        <v>341</v>
      </c>
      <c r="F59" s="33">
        <v>1</v>
      </c>
      <c r="G59" s="31" t="s">
        <v>285</v>
      </c>
      <c r="H59" s="34" t="s">
        <v>342</v>
      </c>
      <c r="I59" s="34" t="s">
        <v>660</v>
      </c>
      <c r="J59" s="32" t="s">
        <v>632</v>
      </c>
      <c r="K59" s="39" t="s">
        <v>344</v>
      </c>
      <c r="L59" s="32" t="s">
        <v>661</v>
      </c>
      <c r="M59" s="34" t="s">
        <v>662</v>
      </c>
      <c r="N59" s="32" t="s">
        <v>663</v>
      </c>
      <c r="O59" s="32"/>
      <c r="P59" s="43" t="s">
        <v>664</v>
      </c>
      <c r="Q59" s="48"/>
      <c r="R59" s="48"/>
      <c r="S59" s="48"/>
      <c r="T59" s="48"/>
      <c r="U59" s="48"/>
      <c r="V59" s="48"/>
    </row>
    <row r="60" s="24" customFormat="1" ht="117" spans="1:22">
      <c r="A60" s="31">
        <v>5423057</v>
      </c>
      <c r="B60" s="31" t="s">
        <v>28</v>
      </c>
      <c r="C60" s="32" t="s">
        <v>665</v>
      </c>
      <c r="D60" s="32" t="s">
        <v>666</v>
      </c>
      <c r="E60" s="31" t="s">
        <v>533</v>
      </c>
      <c r="F60" s="33">
        <v>1</v>
      </c>
      <c r="G60" s="31" t="s">
        <v>285</v>
      </c>
      <c r="H60" s="34" t="s">
        <v>342</v>
      </c>
      <c r="I60" s="34" t="s">
        <v>667</v>
      </c>
      <c r="J60" s="32" t="s">
        <v>632</v>
      </c>
      <c r="K60" s="39" t="s">
        <v>344</v>
      </c>
      <c r="L60" s="32" t="s">
        <v>668</v>
      </c>
      <c r="M60" s="34" t="s">
        <v>669</v>
      </c>
      <c r="N60" s="32" t="s">
        <v>670</v>
      </c>
      <c r="O60" s="32" t="s">
        <v>671</v>
      </c>
      <c r="P60" s="43" t="s">
        <v>672</v>
      </c>
      <c r="Q60" s="48"/>
      <c r="R60" s="48"/>
      <c r="S60" s="48"/>
      <c r="T60" s="48"/>
      <c r="U60" s="48"/>
      <c r="V60" s="48"/>
    </row>
    <row r="61" s="24" customFormat="1" ht="117" spans="1:22">
      <c r="A61" s="31">
        <v>5423058</v>
      </c>
      <c r="B61" s="31" t="s">
        <v>28</v>
      </c>
      <c r="C61" s="32" t="s">
        <v>665</v>
      </c>
      <c r="D61" s="32" t="s">
        <v>666</v>
      </c>
      <c r="E61" s="31" t="s">
        <v>341</v>
      </c>
      <c r="F61" s="33">
        <v>1</v>
      </c>
      <c r="G61" s="31" t="s">
        <v>285</v>
      </c>
      <c r="H61" s="34" t="s">
        <v>342</v>
      </c>
      <c r="I61" s="34" t="s">
        <v>673</v>
      </c>
      <c r="J61" s="32" t="s">
        <v>632</v>
      </c>
      <c r="K61" s="39" t="s">
        <v>344</v>
      </c>
      <c r="L61" s="32" t="s">
        <v>668</v>
      </c>
      <c r="M61" s="34" t="s">
        <v>674</v>
      </c>
      <c r="N61" s="32" t="s">
        <v>670</v>
      </c>
      <c r="O61" s="32" t="s">
        <v>671</v>
      </c>
      <c r="P61" s="43" t="s">
        <v>672</v>
      </c>
      <c r="Q61" s="48"/>
      <c r="R61" s="48"/>
      <c r="S61" s="48"/>
      <c r="T61" s="48"/>
      <c r="U61" s="48"/>
      <c r="V61" s="48"/>
    </row>
    <row r="62" s="24" customFormat="1" ht="117" spans="1:22">
      <c r="A62" s="31">
        <v>5423059</v>
      </c>
      <c r="B62" s="31" t="s">
        <v>28</v>
      </c>
      <c r="C62" s="32" t="s">
        <v>665</v>
      </c>
      <c r="D62" s="32" t="s">
        <v>675</v>
      </c>
      <c r="E62" s="31" t="s">
        <v>341</v>
      </c>
      <c r="F62" s="33">
        <v>1</v>
      </c>
      <c r="G62" s="31" t="s">
        <v>285</v>
      </c>
      <c r="H62" s="34" t="s">
        <v>342</v>
      </c>
      <c r="I62" s="34" t="s">
        <v>676</v>
      </c>
      <c r="J62" s="32" t="s">
        <v>632</v>
      </c>
      <c r="K62" s="39" t="s">
        <v>344</v>
      </c>
      <c r="L62" s="32" t="s">
        <v>668</v>
      </c>
      <c r="M62" s="34" t="s">
        <v>677</v>
      </c>
      <c r="N62" s="32" t="s">
        <v>670</v>
      </c>
      <c r="O62" s="32" t="s">
        <v>671</v>
      </c>
      <c r="P62" s="43" t="s">
        <v>672</v>
      </c>
      <c r="Q62" s="48"/>
      <c r="R62" s="48"/>
      <c r="S62" s="48"/>
      <c r="T62" s="48"/>
      <c r="U62" s="48"/>
      <c r="V62" s="48"/>
    </row>
    <row r="63" s="24" customFormat="1" ht="39" spans="1:22">
      <c r="A63" s="31">
        <v>5423060</v>
      </c>
      <c r="B63" s="31" t="s">
        <v>28</v>
      </c>
      <c r="C63" s="32" t="s">
        <v>678</v>
      </c>
      <c r="D63" s="32" t="s">
        <v>679</v>
      </c>
      <c r="E63" s="31" t="s">
        <v>341</v>
      </c>
      <c r="F63" s="35">
        <v>1</v>
      </c>
      <c r="G63" s="31" t="s">
        <v>285</v>
      </c>
      <c r="H63" s="34" t="s">
        <v>342</v>
      </c>
      <c r="I63" s="34" t="s">
        <v>680</v>
      </c>
      <c r="J63" s="32" t="s">
        <v>632</v>
      </c>
      <c r="K63" s="39" t="s">
        <v>344</v>
      </c>
      <c r="L63" s="32" t="s">
        <v>681</v>
      </c>
      <c r="M63" s="34" t="s">
        <v>682</v>
      </c>
      <c r="N63" s="32" t="s">
        <v>683</v>
      </c>
      <c r="O63" s="32"/>
      <c r="P63" s="43" t="s">
        <v>684</v>
      </c>
      <c r="Q63" s="48"/>
      <c r="R63" s="48"/>
      <c r="S63" s="48"/>
      <c r="T63" s="48"/>
      <c r="U63" s="48"/>
      <c r="V63" s="48"/>
    </row>
    <row r="64" s="24" customFormat="1" ht="52" spans="1:22">
      <c r="A64" s="31">
        <v>5523061</v>
      </c>
      <c r="B64" s="31" t="s">
        <v>30</v>
      </c>
      <c r="C64" s="32" t="s">
        <v>685</v>
      </c>
      <c r="D64" s="32" t="s">
        <v>686</v>
      </c>
      <c r="E64" s="31" t="s">
        <v>533</v>
      </c>
      <c r="F64" s="33">
        <v>1</v>
      </c>
      <c r="G64" s="31" t="s">
        <v>285</v>
      </c>
      <c r="H64" s="31" t="s">
        <v>342</v>
      </c>
      <c r="I64" s="34" t="s">
        <v>571</v>
      </c>
      <c r="J64" s="32"/>
      <c r="K64" s="32" t="s">
        <v>687</v>
      </c>
      <c r="L64" s="32" t="s">
        <v>688</v>
      </c>
      <c r="M64" s="34" t="s">
        <v>689</v>
      </c>
      <c r="N64" s="32" t="s">
        <v>690</v>
      </c>
      <c r="O64" s="32"/>
      <c r="P64" s="44" t="s">
        <v>691</v>
      </c>
      <c r="Q64" s="47"/>
      <c r="R64" s="47"/>
      <c r="S64" s="47"/>
      <c r="T64" s="47"/>
      <c r="U64" s="47"/>
      <c r="V64" s="47"/>
    </row>
    <row r="65" s="24" customFormat="1" ht="130" spans="1:22">
      <c r="A65" s="31">
        <v>5523062</v>
      </c>
      <c r="B65" s="31" t="s">
        <v>30</v>
      </c>
      <c r="C65" s="32" t="s">
        <v>685</v>
      </c>
      <c r="D65" s="32" t="s">
        <v>692</v>
      </c>
      <c r="E65" s="31" t="s">
        <v>341</v>
      </c>
      <c r="F65" s="33">
        <v>1</v>
      </c>
      <c r="G65" s="31" t="s">
        <v>285</v>
      </c>
      <c r="H65" s="31" t="s">
        <v>342</v>
      </c>
      <c r="I65" s="34" t="s">
        <v>693</v>
      </c>
      <c r="J65" s="32"/>
      <c r="K65" s="32" t="s">
        <v>687</v>
      </c>
      <c r="L65" s="32" t="s">
        <v>694</v>
      </c>
      <c r="M65" s="34" t="s">
        <v>695</v>
      </c>
      <c r="N65" s="32" t="s">
        <v>696</v>
      </c>
      <c r="O65" s="32"/>
      <c r="P65" s="44" t="s">
        <v>697</v>
      </c>
      <c r="Q65" s="48"/>
      <c r="R65" s="48"/>
      <c r="S65" s="48"/>
      <c r="T65" s="48"/>
      <c r="U65" s="48"/>
      <c r="V65" s="48"/>
    </row>
    <row r="66" s="24" customFormat="1" ht="117" spans="1:22">
      <c r="A66" s="31">
        <v>5523063</v>
      </c>
      <c r="B66" s="31" t="s">
        <v>30</v>
      </c>
      <c r="C66" s="32" t="s">
        <v>698</v>
      </c>
      <c r="D66" s="32" t="s">
        <v>699</v>
      </c>
      <c r="E66" s="31" t="s">
        <v>533</v>
      </c>
      <c r="F66" s="33">
        <v>1</v>
      </c>
      <c r="G66" s="31" t="s">
        <v>285</v>
      </c>
      <c r="H66" s="31" t="s">
        <v>342</v>
      </c>
      <c r="I66" s="34" t="s">
        <v>571</v>
      </c>
      <c r="J66" s="32"/>
      <c r="K66" s="32" t="s">
        <v>687</v>
      </c>
      <c r="L66" s="32" t="s">
        <v>700</v>
      </c>
      <c r="M66" s="34" t="s">
        <v>701</v>
      </c>
      <c r="N66" s="32" t="s">
        <v>702</v>
      </c>
      <c r="O66" s="32" t="s">
        <v>703</v>
      </c>
      <c r="P66" s="40" t="s">
        <v>704</v>
      </c>
      <c r="Q66" s="48"/>
      <c r="R66" s="48"/>
      <c r="S66" s="48"/>
      <c r="T66" s="48"/>
      <c r="U66" s="48"/>
      <c r="V66" s="48"/>
    </row>
    <row r="67" s="24" customFormat="1" ht="117" spans="1:22">
      <c r="A67" s="31">
        <v>5523064</v>
      </c>
      <c r="B67" s="31" t="s">
        <v>30</v>
      </c>
      <c r="C67" s="32" t="s">
        <v>705</v>
      </c>
      <c r="D67" s="32" t="s">
        <v>706</v>
      </c>
      <c r="E67" s="31" t="s">
        <v>341</v>
      </c>
      <c r="F67" s="33">
        <v>1</v>
      </c>
      <c r="G67" s="31" t="s">
        <v>285</v>
      </c>
      <c r="H67" s="31" t="s">
        <v>342</v>
      </c>
      <c r="I67" s="34" t="s">
        <v>707</v>
      </c>
      <c r="J67" s="32"/>
      <c r="K67" s="32" t="s">
        <v>687</v>
      </c>
      <c r="L67" s="32" t="s">
        <v>708</v>
      </c>
      <c r="M67" s="34" t="s">
        <v>709</v>
      </c>
      <c r="N67" s="32" t="s">
        <v>710</v>
      </c>
      <c r="O67" s="32"/>
      <c r="P67" s="40" t="s">
        <v>711</v>
      </c>
      <c r="Q67" s="48"/>
      <c r="R67" s="48"/>
      <c r="S67" s="48"/>
      <c r="T67" s="48"/>
      <c r="U67" s="48"/>
      <c r="V67" s="48"/>
    </row>
    <row r="68" s="24" customFormat="1" ht="104" spans="1:22">
      <c r="A68" s="31">
        <v>5523065</v>
      </c>
      <c r="B68" s="31" t="s">
        <v>30</v>
      </c>
      <c r="C68" s="32" t="s">
        <v>712</v>
      </c>
      <c r="D68" s="32" t="s">
        <v>713</v>
      </c>
      <c r="E68" s="31" t="s">
        <v>341</v>
      </c>
      <c r="F68" s="33">
        <v>1</v>
      </c>
      <c r="G68" s="31" t="s">
        <v>285</v>
      </c>
      <c r="H68" s="31" t="s">
        <v>342</v>
      </c>
      <c r="I68" s="34" t="s">
        <v>714</v>
      </c>
      <c r="J68" s="32"/>
      <c r="K68" s="32" t="s">
        <v>687</v>
      </c>
      <c r="L68" s="32" t="s">
        <v>715</v>
      </c>
      <c r="M68" s="34" t="s">
        <v>716</v>
      </c>
      <c r="N68" s="32" t="s">
        <v>717</v>
      </c>
      <c r="O68" s="32" t="s">
        <v>718</v>
      </c>
      <c r="P68" s="40" t="s">
        <v>719</v>
      </c>
      <c r="Q68" s="48"/>
      <c r="R68" s="48"/>
      <c r="S68" s="48"/>
      <c r="T68" s="48"/>
      <c r="U68" s="48"/>
      <c r="V68" s="48"/>
    </row>
    <row r="69" s="24" customFormat="1" ht="52" spans="1:22">
      <c r="A69" s="31">
        <v>5523066</v>
      </c>
      <c r="B69" s="31" t="s">
        <v>30</v>
      </c>
      <c r="C69" s="32" t="s">
        <v>720</v>
      </c>
      <c r="D69" s="32" t="s">
        <v>721</v>
      </c>
      <c r="E69" s="49" t="s">
        <v>341</v>
      </c>
      <c r="F69" s="35">
        <v>1</v>
      </c>
      <c r="G69" s="31" t="s">
        <v>285</v>
      </c>
      <c r="H69" s="31" t="s">
        <v>342</v>
      </c>
      <c r="I69" s="34" t="s">
        <v>722</v>
      </c>
      <c r="J69" s="40"/>
      <c r="K69" s="32" t="s">
        <v>687</v>
      </c>
      <c r="L69" s="32" t="s">
        <v>723</v>
      </c>
      <c r="M69" s="34" t="s">
        <v>724</v>
      </c>
      <c r="N69" s="32" t="s">
        <v>725</v>
      </c>
      <c r="O69" s="32"/>
      <c r="P69" s="40" t="s">
        <v>726</v>
      </c>
      <c r="Q69" s="48"/>
      <c r="R69" s="48"/>
      <c r="S69" s="48"/>
      <c r="T69" s="48"/>
      <c r="U69" s="48"/>
      <c r="V69" s="48"/>
    </row>
    <row r="70" s="24" customFormat="1" ht="117" spans="1:22">
      <c r="A70" s="31">
        <v>5523067</v>
      </c>
      <c r="B70" s="31" t="s">
        <v>30</v>
      </c>
      <c r="C70" s="32" t="s">
        <v>727</v>
      </c>
      <c r="D70" s="32" t="s">
        <v>728</v>
      </c>
      <c r="E70" s="31" t="s">
        <v>341</v>
      </c>
      <c r="F70" s="33">
        <v>2</v>
      </c>
      <c r="G70" s="31" t="s">
        <v>285</v>
      </c>
      <c r="H70" s="31" t="s">
        <v>342</v>
      </c>
      <c r="I70" s="34" t="s">
        <v>729</v>
      </c>
      <c r="J70" s="32"/>
      <c r="K70" s="32" t="s">
        <v>687</v>
      </c>
      <c r="L70" s="32" t="s">
        <v>730</v>
      </c>
      <c r="M70" s="34" t="s">
        <v>731</v>
      </c>
      <c r="N70" s="32" t="s">
        <v>732</v>
      </c>
      <c r="O70" s="32" t="s">
        <v>733</v>
      </c>
      <c r="P70" s="40" t="s">
        <v>734</v>
      </c>
      <c r="Q70" s="48"/>
      <c r="R70" s="48"/>
      <c r="S70" s="48"/>
      <c r="T70" s="48"/>
      <c r="U70" s="48"/>
      <c r="V70" s="48"/>
    </row>
    <row r="71" s="24" customFormat="1" ht="78" spans="1:22">
      <c r="A71" s="31">
        <v>5523068</v>
      </c>
      <c r="B71" s="31" t="s">
        <v>30</v>
      </c>
      <c r="C71" s="32" t="s">
        <v>735</v>
      </c>
      <c r="D71" s="32" t="s">
        <v>736</v>
      </c>
      <c r="E71" s="31" t="s">
        <v>341</v>
      </c>
      <c r="F71" s="33">
        <v>1</v>
      </c>
      <c r="G71" s="31" t="s">
        <v>285</v>
      </c>
      <c r="H71" s="31" t="s">
        <v>342</v>
      </c>
      <c r="I71" s="34" t="s">
        <v>737</v>
      </c>
      <c r="J71" s="32"/>
      <c r="K71" s="32" t="s">
        <v>687</v>
      </c>
      <c r="L71" s="32" t="s">
        <v>738</v>
      </c>
      <c r="M71" s="34" t="s">
        <v>739</v>
      </c>
      <c r="N71" s="32" t="s">
        <v>740</v>
      </c>
      <c r="O71" s="32" t="s">
        <v>741</v>
      </c>
      <c r="P71" s="40" t="s">
        <v>742</v>
      </c>
      <c r="Q71" s="48"/>
      <c r="R71" s="48"/>
      <c r="S71" s="48"/>
      <c r="T71" s="48"/>
      <c r="U71" s="48"/>
      <c r="V71" s="48"/>
    </row>
    <row r="72" s="24" customFormat="1" ht="52" spans="1:22">
      <c r="A72" s="31">
        <v>5523069</v>
      </c>
      <c r="B72" s="31" t="s">
        <v>30</v>
      </c>
      <c r="C72" s="32" t="s">
        <v>743</v>
      </c>
      <c r="D72" s="32" t="s">
        <v>744</v>
      </c>
      <c r="E72" s="31" t="s">
        <v>341</v>
      </c>
      <c r="F72" s="33">
        <v>1</v>
      </c>
      <c r="G72" s="31" t="s">
        <v>285</v>
      </c>
      <c r="H72" s="31" t="s">
        <v>342</v>
      </c>
      <c r="I72" s="34" t="s">
        <v>745</v>
      </c>
      <c r="J72" s="32"/>
      <c r="K72" s="32" t="s">
        <v>687</v>
      </c>
      <c r="L72" s="32" t="s">
        <v>746</v>
      </c>
      <c r="M72" s="34" t="s">
        <v>747</v>
      </c>
      <c r="N72" s="32" t="s">
        <v>748</v>
      </c>
      <c r="O72" s="32"/>
      <c r="P72" s="40" t="s">
        <v>749</v>
      </c>
      <c r="Q72" s="48"/>
      <c r="R72" s="48"/>
      <c r="S72" s="48"/>
      <c r="T72" s="48"/>
      <c r="U72" s="48"/>
      <c r="V72" s="48"/>
    </row>
    <row r="73" s="24" customFormat="1" ht="78" spans="1:22">
      <c r="A73" s="31">
        <v>5523070</v>
      </c>
      <c r="B73" s="31" t="s">
        <v>30</v>
      </c>
      <c r="C73" s="32" t="s">
        <v>750</v>
      </c>
      <c r="D73" s="32" t="s">
        <v>751</v>
      </c>
      <c r="E73" s="31" t="s">
        <v>533</v>
      </c>
      <c r="F73" s="33">
        <v>1</v>
      </c>
      <c r="G73" s="31" t="s">
        <v>285</v>
      </c>
      <c r="H73" s="31" t="s">
        <v>342</v>
      </c>
      <c r="I73" s="34" t="s">
        <v>571</v>
      </c>
      <c r="J73" s="32"/>
      <c r="K73" s="32" t="s">
        <v>687</v>
      </c>
      <c r="L73" s="32" t="s">
        <v>752</v>
      </c>
      <c r="M73" s="34" t="s">
        <v>753</v>
      </c>
      <c r="N73" s="32" t="s">
        <v>690</v>
      </c>
      <c r="O73" s="32"/>
      <c r="P73" s="40" t="s">
        <v>754</v>
      </c>
      <c r="Q73" s="48"/>
      <c r="R73" s="48"/>
      <c r="S73" s="48"/>
      <c r="T73" s="48"/>
      <c r="U73" s="48"/>
      <c r="V73" s="48"/>
    </row>
    <row r="74" s="24" customFormat="1" ht="65" spans="1:22">
      <c r="A74" s="31">
        <v>5623071</v>
      </c>
      <c r="B74" s="31" t="s">
        <v>32</v>
      </c>
      <c r="C74" s="32" t="s">
        <v>755</v>
      </c>
      <c r="D74" s="32" t="s">
        <v>756</v>
      </c>
      <c r="E74" s="31" t="s">
        <v>341</v>
      </c>
      <c r="F74" s="33">
        <v>10</v>
      </c>
      <c r="G74" s="31" t="s">
        <v>285</v>
      </c>
      <c r="H74" s="31" t="s">
        <v>342</v>
      </c>
      <c r="I74" s="32" t="s">
        <v>757</v>
      </c>
      <c r="J74" s="32"/>
      <c r="K74" s="32" t="s">
        <v>758</v>
      </c>
      <c r="L74" s="34" t="s">
        <v>759</v>
      </c>
      <c r="M74" s="34" t="s">
        <v>760</v>
      </c>
      <c r="N74" s="32" t="s">
        <v>761</v>
      </c>
      <c r="O74" s="32"/>
      <c r="P74" s="40" t="s">
        <v>762</v>
      </c>
      <c r="Q74" s="47"/>
      <c r="R74" s="47"/>
      <c r="S74" s="47"/>
      <c r="T74" s="47"/>
      <c r="U74" s="47"/>
      <c r="V74" s="47"/>
    </row>
    <row r="75" s="24" customFormat="1" ht="65" spans="1:22">
      <c r="A75" s="31">
        <v>5623072</v>
      </c>
      <c r="B75" s="31" t="s">
        <v>32</v>
      </c>
      <c r="C75" s="32" t="s">
        <v>755</v>
      </c>
      <c r="D75" s="32" t="s">
        <v>756</v>
      </c>
      <c r="E75" s="31" t="s">
        <v>533</v>
      </c>
      <c r="F75" s="33">
        <v>5</v>
      </c>
      <c r="G75" s="31" t="s">
        <v>285</v>
      </c>
      <c r="H75" s="31" t="s">
        <v>342</v>
      </c>
      <c r="I75" s="32" t="s">
        <v>763</v>
      </c>
      <c r="J75" s="32"/>
      <c r="K75" s="32" t="s">
        <v>758</v>
      </c>
      <c r="L75" s="34" t="s">
        <v>759</v>
      </c>
      <c r="M75" s="34" t="s">
        <v>760</v>
      </c>
      <c r="N75" s="32" t="s">
        <v>761</v>
      </c>
      <c r="O75" s="32"/>
      <c r="P75" s="40" t="s">
        <v>762</v>
      </c>
      <c r="Q75" s="47"/>
      <c r="R75" s="47"/>
      <c r="S75" s="47"/>
      <c r="T75" s="47"/>
      <c r="U75" s="47"/>
      <c r="V75" s="47"/>
    </row>
    <row r="76" s="24" customFormat="1" ht="65" spans="1:22">
      <c r="A76" s="31">
        <v>5623073</v>
      </c>
      <c r="B76" s="31" t="s">
        <v>32</v>
      </c>
      <c r="C76" s="32" t="s">
        <v>755</v>
      </c>
      <c r="D76" s="32" t="s">
        <v>756</v>
      </c>
      <c r="E76" s="31" t="s">
        <v>533</v>
      </c>
      <c r="F76" s="33">
        <v>3</v>
      </c>
      <c r="G76" s="31" t="s">
        <v>285</v>
      </c>
      <c r="H76" s="31" t="s">
        <v>342</v>
      </c>
      <c r="I76" s="32" t="s">
        <v>764</v>
      </c>
      <c r="J76" s="32"/>
      <c r="K76" s="32" t="s">
        <v>758</v>
      </c>
      <c r="L76" s="34" t="s">
        <v>759</v>
      </c>
      <c r="M76" s="34" t="s">
        <v>760</v>
      </c>
      <c r="N76" s="32" t="s">
        <v>761</v>
      </c>
      <c r="O76" s="32"/>
      <c r="P76" s="40" t="s">
        <v>762</v>
      </c>
      <c r="Q76" s="47"/>
      <c r="R76" s="47"/>
      <c r="S76" s="47"/>
      <c r="T76" s="47"/>
      <c r="U76" s="47"/>
      <c r="V76" s="47"/>
    </row>
    <row r="77" s="24" customFormat="1" ht="65" spans="1:22">
      <c r="A77" s="31">
        <v>5623074</v>
      </c>
      <c r="B77" s="31" t="s">
        <v>32</v>
      </c>
      <c r="C77" s="32" t="s">
        <v>755</v>
      </c>
      <c r="D77" s="32" t="s">
        <v>756</v>
      </c>
      <c r="E77" s="31" t="s">
        <v>533</v>
      </c>
      <c r="F77" s="33">
        <v>2</v>
      </c>
      <c r="G77" s="31" t="s">
        <v>285</v>
      </c>
      <c r="H77" s="31" t="s">
        <v>342</v>
      </c>
      <c r="I77" s="34" t="s">
        <v>765</v>
      </c>
      <c r="J77" s="32"/>
      <c r="K77" s="32" t="s">
        <v>758</v>
      </c>
      <c r="L77" s="34" t="s">
        <v>759</v>
      </c>
      <c r="M77" s="34" t="s">
        <v>760</v>
      </c>
      <c r="N77" s="32" t="s">
        <v>761</v>
      </c>
      <c r="O77" s="32"/>
      <c r="P77" s="40" t="s">
        <v>762</v>
      </c>
      <c r="Q77" s="47"/>
      <c r="R77" s="47"/>
      <c r="S77" s="47"/>
      <c r="T77" s="47"/>
      <c r="U77" s="47"/>
      <c r="V77" s="47"/>
    </row>
    <row r="78" s="24" customFormat="1" ht="39" spans="1:22">
      <c r="A78" s="31">
        <v>5623075</v>
      </c>
      <c r="B78" s="31" t="s">
        <v>32</v>
      </c>
      <c r="C78" s="32" t="s">
        <v>766</v>
      </c>
      <c r="D78" s="32" t="s">
        <v>767</v>
      </c>
      <c r="E78" s="31" t="s">
        <v>341</v>
      </c>
      <c r="F78" s="33">
        <v>2</v>
      </c>
      <c r="G78" s="31" t="s">
        <v>285</v>
      </c>
      <c r="H78" s="31" t="s">
        <v>342</v>
      </c>
      <c r="I78" s="34" t="s">
        <v>768</v>
      </c>
      <c r="J78" s="32" t="s">
        <v>632</v>
      </c>
      <c r="K78" s="32" t="s">
        <v>758</v>
      </c>
      <c r="L78" s="32" t="s">
        <v>769</v>
      </c>
      <c r="M78" s="34" t="s">
        <v>770</v>
      </c>
      <c r="N78" s="32" t="s">
        <v>771</v>
      </c>
      <c r="O78" s="32"/>
      <c r="P78" s="40" t="s">
        <v>772</v>
      </c>
      <c r="Q78" s="48"/>
      <c r="R78" s="48"/>
      <c r="S78" s="48"/>
      <c r="T78" s="48"/>
      <c r="U78" s="48"/>
      <c r="V78" s="48"/>
    </row>
    <row r="79" s="24" customFormat="1" ht="39" spans="1:22">
      <c r="A79" s="31">
        <v>5623076</v>
      </c>
      <c r="B79" s="31" t="s">
        <v>32</v>
      </c>
      <c r="C79" s="32" t="s">
        <v>766</v>
      </c>
      <c r="D79" s="32" t="s">
        <v>773</v>
      </c>
      <c r="E79" s="49" t="s">
        <v>341</v>
      </c>
      <c r="F79" s="35">
        <v>1</v>
      </c>
      <c r="G79" s="31" t="s">
        <v>285</v>
      </c>
      <c r="H79" s="31" t="s">
        <v>342</v>
      </c>
      <c r="I79" s="34" t="s">
        <v>774</v>
      </c>
      <c r="J79" s="32" t="s">
        <v>632</v>
      </c>
      <c r="K79" s="32" t="s">
        <v>758</v>
      </c>
      <c r="L79" s="32" t="s">
        <v>775</v>
      </c>
      <c r="M79" s="34" t="s">
        <v>770</v>
      </c>
      <c r="N79" s="32" t="s">
        <v>771</v>
      </c>
      <c r="O79" s="32"/>
      <c r="P79" s="40" t="s">
        <v>772</v>
      </c>
      <c r="Q79" s="48"/>
      <c r="R79" s="48"/>
      <c r="S79" s="48"/>
      <c r="T79" s="48"/>
      <c r="U79" s="48"/>
      <c r="V79" s="48"/>
    </row>
    <row r="80" s="24" customFormat="1" ht="39" spans="1:22">
      <c r="A80" s="31">
        <v>5623077</v>
      </c>
      <c r="B80" s="31" t="s">
        <v>32</v>
      </c>
      <c r="C80" s="32" t="s">
        <v>766</v>
      </c>
      <c r="D80" s="32" t="s">
        <v>773</v>
      </c>
      <c r="E80" s="49" t="s">
        <v>533</v>
      </c>
      <c r="F80" s="35">
        <v>1</v>
      </c>
      <c r="G80" s="31" t="s">
        <v>285</v>
      </c>
      <c r="H80" s="31" t="s">
        <v>342</v>
      </c>
      <c r="I80" s="34" t="s">
        <v>776</v>
      </c>
      <c r="J80" s="32" t="s">
        <v>632</v>
      </c>
      <c r="K80" s="32" t="s">
        <v>758</v>
      </c>
      <c r="L80" s="32" t="s">
        <v>775</v>
      </c>
      <c r="M80" s="34" t="s">
        <v>770</v>
      </c>
      <c r="N80" s="32" t="s">
        <v>771</v>
      </c>
      <c r="O80" s="32"/>
      <c r="P80" s="40" t="s">
        <v>772</v>
      </c>
      <c r="Q80" s="48"/>
      <c r="R80" s="48"/>
      <c r="S80" s="48"/>
      <c r="T80" s="48"/>
      <c r="U80" s="48"/>
      <c r="V80" s="48"/>
    </row>
    <row r="81" s="24" customFormat="1" ht="39" spans="1:22">
      <c r="A81" s="31">
        <v>5623078</v>
      </c>
      <c r="B81" s="31" t="s">
        <v>32</v>
      </c>
      <c r="C81" s="32" t="s">
        <v>766</v>
      </c>
      <c r="D81" s="32" t="s">
        <v>773</v>
      </c>
      <c r="E81" s="49" t="s">
        <v>533</v>
      </c>
      <c r="F81" s="35">
        <v>2</v>
      </c>
      <c r="G81" s="31" t="s">
        <v>285</v>
      </c>
      <c r="H81" s="31" t="s">
        <v>342</v>
      </c>
      <c r="I81" s="34" t="s">
        <v>777</v>
      </c>
      <c r="J81" s="32" t="s">
        <v>632</v>
      </c>
      <c r="K81" s="32" t="s">
        <v>758</v>
      </c>
      <c r="L81" s="32" t="s">
        <v>775</v>
      </c>
      <c r="M81" s="34" t="s">
        <v>770</v>
      </c>
      <c r="N81" s="32" t="s">
        <v>771</v>
      </c>
      <c r="O81" s="32"/>
      <c r="P81" s="40" t="s">
        <v>772</v>
      </c>
      <c r="Q81" s="48"/>
      <c r="R81" s="48"/>
      <c r="S81" s="48"/>
      <c r="T81" s="48"/>
      <c r="U81" s="48"/>
      <c r="V81" s="48"/>
    </row>
    <row r="82" s="24" customFormat="1" ht="39" spans="1:22">
      <c r="A82" s="31">
        <v>5623079</v>
      </c>
      <c r="B82" s="31" t="s">
        <v>32</v>
      </c>
      <c r="C82" s="32" t="s">
        <v>766</v>
      </c>
      <c r="D82" s="32" t="s">
        <v>773</v>
      </c>
      <c r="E82" s="49" t="s">
        <v>533</v>
      </c>
      <c r="F82" s="35">
        <v>1</v>
      </c>
      <c r="G82" s="31" t="s">
        <v>285</v>
      </c>
      <c r="H82" s="31" t="s">
        <v>342</v>
      </c>
      <c r="I82" s="34" t="s">
        <v>403</v>
      </c>
      <c r="J82" s="31" t="s">
        <v>632</v>
      </c>
      <c r="K82" s="32" t="s">
        <v>758</v>
      </c>
      <c r="L82" s="32" t="s">
        <v>775</v>
      </c>
      <c r="M82" s="34" t="s">
        <v>770</v>
      </c>
      <c r="N82" s="32" t="s">
        <v>771</v>
      </c>
      <c r="O82" s="32"/>
      <c r="P82" s="40" t="s">
        <v>772</v>
      </c>
      <c r="Q82" s="48"/>
      <c r="R82" s="48"/>
      <c r="S82" s="48"/>
      <c r="T82" s="48"/>
      <c r="U82" s="48"/>
      <c r="V82" s="48"/>
    </row>
    <row r="83" s="24" customFormat="1" ht="39" spans="1:22">
      <c r="A83" s="31">
        <v>5623080</v>
      </c>
      <c r="B83" s="31" t="s">
        <v>32</v>
      </c>
      <c r="C83" s="32" t="s">
        <v>766</v>
      </c>
      <c r="D83" s="32" t="s">
        <v>773</v>
      </c>
      <c r="E83" s="49" t="s">
        <v>533</v>
      </c>
      <c r="F83" s="35">
        <v>1</v>
      </c>
      <c r="G83" s="31" t="s">
        <v>285</v>
      </c>
      <c r="H83" s="31" t="s">
        <v>342</v>
      </c>
      <c r="I83" s="34" t="s">
        <v>778</v>
      </c>
      <c r="J83" s="32" t="s">
        <v>632</v>
      </c>
      <c r="K83" s="32" t="s">
        <v>758</v>
      </c>
      <c r="L83" s="32" t="s">
        <v>775</v>
      </c>
      <c r="M83" s="34" t="s">
        <v>770</v>
      </c>
      <c r="N83" s="32" t="s">
        <v>771</v>
      </c>
      <c r="O83" s="32"/>
      <c r="P83" s="40" t="s">
        <v>772</v>
      </c>
      <c r="Q83" s="48"/>
      <c r="R83" s="48"/>
      <c r="S83" s="48"/>
      <c r="T83" s="48"/>
      <c r="U83" s="48"/>
      <c r="V83" s="48"/>
    </row>
    <row r="84" s="24" customFormat="1" ht="39" spans="1:22">
      <c r="A84" s="31">
        <v>5623081</v>
      </c>
      <c r="B84" s="49" t="s">
        <v>32</v>
      </c>
      <c r="C84" s="32" t="s">
        <v>779</v>
      </c>
      <c r="D84" s="32" t="s">
        <v>780</v>
      </c>
      <c r="E84" s="31" t="s">
        <v>341</v>
      </c>
      <c r="F84" s="33">
        <v>1</v>
      </c>
      <c r="G84" s="31" t="s">
        <v>285</v>
      </c>
      <c r="H84" s="31" t="s">
        <v>342</v>
      </c>
      <c r="I84" s="34" t="s">
        <v>781</v>
      </c>
      <c r="J84" s="32" t="s">
        <v>782</v>
      </c>
      <c r="K84" s="32" t="s">
        <v>758</v>
      </c>
      <c r="L84" s="32" t="s">
        <v>783</v>
      </c>
      <c r="M84" s="34" t="s">
        <v>784</v>
      </c>
      <c r="N84" s="32" t="s">
        <v>785</v>
      </c>
      <c r="O84" s="32"/>
      <c r="P84" s="40" t="s">
        <v>786</v>
      </c>
      <c r="Q84" s="48"/>
      <c r="R84" s="48"/>
      <c r="S84" s="48"/>
      <c r="T84" s="48"/>
      <c r="U84" s="48"/>
      <c r="V84" s="48"/>
    </row>
    <row r="85" s="24" customFormat="1" ht="39" spans="1:22">
      <c r="A85" s="31">
        <v>5623082</v>
      </c>
      <c r="B85" s="31" t="s">
        <v>32</v>
      </c>
      <c r="C85" s="32" t="s">
        <v>787</v>
      </c>
      <c r="D85" s="32" t="s">
        <v>788</v>
      </c>
      <c r="E85" s="31" t="s">
        <v>341</v>
      </c>
      <c r="F85" s="33">
        <v>1</v>
      </c>
      <c r="G85" s="31" t="s">
        <v>285</v>
      </c>
      <c r="H85" s="31" t="s">
        <v>342</v>
      </c>
      <c r="I85" s="34" t="s">
        <v>789</v>
      </c>
      <c r="J85" s="32"/>
      <c r="K85" s="32" t="s">
        <v>758</v>
      </c>
      <c r="L85" s="32" t="s">
        <v>790</v>
      </c>
      <c r="M85" s="34" t="s">
        <v>791</v>
      </c>
      <c r="N85" s="32" t="s">
        <v>792</v>
      </c>
      <c r="O85" s="32"/>
      <c r="P85" s="40" t="s">
        <v>793</v>
      </c>
      <c r="Q85" s="48"/>
      <c r="R85" s="48"/>
      <c r="S85" s="48"/>
      <c r="T85" s="48"/>
      <c r="U85" s="48"/>
      <c r="V85" s="48"/>
    </row>
    <row r="86" s="24" customFormat="1" ht="52" spans="1:22">
      <c r="A86" s="31">
        <v>5623083</v>
      </c>
      <c r="B86" s="31" t="s">
        <v>32</v>
      </c>
      <c r="C86" s="32" t="s">
        <v>787</v>
      </c>
      <c r="D86" s="32" t="s">
        <v>794</v>
      </c>
      <c r="E86" s="49" t="s">
        <v>341</v>
      </c>
      <c r="F86" s="35">
        <v>1</v>
      </c>
      <c r="G86" s="31" t="s">
        <v>285</v>
      </c>
      <c r="H86" s="31" t="s">
        <v>342</v>
      </c>
      <c r="I86" s="34" t="s">
        <v>795</v>
      </c>
      <c r="J86" s="40"/>
      <c r="K86" s="32" t="s">
        <v>758</v>
      </c>
      <c r="L86" s="32" t="s">
        <v>796</v>
      </c>
      <c r="M86" s="34" t="s">
        <v>791</v>
      </c>
      <c r="N86" s="32" t="s">
        <v>792</v>
      </c>
      <c r="O86" s="32"/>
      <c r="P86" s="40" t="s">
        <v>793</v>
      </c>
      <c r="Q86" s="48"/>
      <c r="R86" s="48"/>
      <c r="S86" s="48"/>
      <c r="T86" s="48"/>
      <c r="U86" s="48"/>
      <c r="V86" s="48"/>
    </row>
    <row r="87" s="24" customFormat="1" ht="39" spans="1:22">
      <c r="A87" s="31">
        <v>5623084</v>
      </c>
      <c r="B87" s="31" t="s">
        <v>32</v>
      </c>
      <c r="C87" s="32" t="s">
        <v>797</v>
      </c>
      <c r="D87" s="32" t="s">
        <v>798</v>
      </c>
      <c r="E87" s="31" t="s">
        <v>341</v>
      </c>
      <c r="F87" s="33">
        <v>1</v>
      </c>
      <c r="G87" s="31" t="s">
        <v>285</v>
      </c>
      <c r="H87" s="31" t="s">
        <v>342</v>
      </c>
      <c r="I87" s="34" t="s">
        <v>799</v>
      </c>
      <c r="J87" s="40"/>
      <c r="K87" s="32" t="s">
        <v>758</v>
      </c>
      <c r="L87" s="32" t="s">
        <v>800</v>
      </c>
      <c r="M87" s="34" t="s">
        <v>801</v>
      </c>
      <c r="N87" s="32" t="s">
        <v>802</v>
      </c>
      <c r="O87" s="32"/>
      <c r="P87" s="40" t="s">
        <v>803</v>
      </c>
      <c r="Q87" s="48"/>
      <c r="R87" s="48"/>
      <c r="S87" s="48"/>
      <c r="T87" s="48"/>
      <c r="U87" s="48"/>
      <c r="V87" s="48"/>
    </row>
    <row r="88" s="24" customFormat="1" ht="39" spans="1:22">
      <c r="A88" s="31">
        <v>5623085</v>
      </c>
      <c r="B88" s="31" t="s">
        <v>32</v>
      </c>
      <c r="C88" s="32" t="s">
        <v>797</v>
      </c>
      <c r="D88" s="32" t="s">
        <v>804</v>
      </c>
      <c r="E88" s="31" t="s">
        <v>341</v>
      </c>
      <c r="F88" s="33">
        <v>1</v>
      </c>
      <c r="G88" s="31" t="s">
        <v>285</v>
      </c>
      <c r="H88" s="31" t="s">
        <v>342</v>
      </c>
      <c r="I88" s="34" t="s">
        <v>799</v>
      </c>
      <c r="J88" s="40"/>
      <c r="K88" s="32" t="s">
        <v>758</v>
      </c>
      <c r="L88" s="32" t="s">
        <v>805</v>
      </c>
      <c r="M88" s="34" t="s">
        <v>801</v>
      </c>
      <c r="N88" s="32" t="s">
        <v>802</v>
      </c>
      <c r="O88" s="32"/>
      <c r="P88" s="40" t="s">
        <v>803</v>
      </c>
      <c r="Q88" s="48"/>
      <c r="R88" s="48"/>
      <c r="S88" s="48"/>
      <c r="T88" s="48"/>
      <c r="U88" s="48"/>
      <c r="V88" s="48"/>
    </row>
    <row r="89" s="24" customFormat="1" ht="180" customHeight="1" spans="1:22">
      <c r="A89" s="31">
        <v>5623086</v>
      </c>
      <c r="B89" s="31" t="s">
        <v>32</v>
      </c>
      <c r="C89" s="32" t="s">
        <v>806</v>
      </c>
      <c r="D89" s="32" t="s">
        <v>807</v>
      </c>
      <c r="E89" s="31" t="s">
        <v>341</v>
      </c>
      <c r="F89" s="33">
        <v>1</v>
      </c>
      <c r="G89" s="31" t="s">
        <v>285</v>
      </c>
      <c r="H89" s="31" t="s">
        <v>342</v>
      </c>
      <c r="I89" s="34" t="s">
        <v>808</v>
      </c>
      <c r="J89" s="32"/>
      <c r="K89" s="32" t="s">
        <v>758</v>
      </c>
      <c r="L89" s="32" t="s">
        <v>809</v>
      </c>
      <c r="M89" s="34" t="s">
        <v>810</v>
      </c>
      <c r="N89" s="32" t="s">
        <v>811</v>
      </c>
      <c r="O89" s="32"/>
      <c r="P89" s="40" t="s">
        <v>812</v>
      </c>
      <c r="Q89" s="48"/>
      <c r="R89" s="48"/>
      <c r="S89" s="48"/>
      <c r="T89" s="48"/>
      <c r="U89" s="48"/>
      <c r="V89" s="48"/>
    </row>
    <row r="90" s="24" customFormat="1" ht="65" spans="1:22">
      <c r="A90" s="31">
        <v>5623087</v>
      </c>
      <c r="B90" s="31" t="s">
        <v>32</v>
      </c>
      <c r="C90" s="32" t="s">
        <v>813</v>
      </c>
      <c r="D90" s="32" t="s">
        <v>814</v>
      </c>
      <c r="E90" s="31" t="s">
        <v>533</v>
      </c>
      <c r="F90" s="33">
        <v>1</v>
      </c>
      <c r="G90" s="31" t="s">
        <v>285</v>
      </c>
      <c r="H90" s="31" t="s">
        <v>342</v>
      </c>
      <c r="I90" s="34" t="s">
        <v>815</v>
      </c>
      <c r="J90" s="32"/>
      <c r="K90" s="32" t="s">
        <v>758</v>
      </c>
      <c r="L90" s="32" t="s">
        <v>816</v>
      </c>
      <c r="M90" s="34" t="s">
        <v>817</v>
      </c>
      <c r="N90" s="32" t="s">
        <v>818</v>
      </c>
      <c r="O90" s="32"/>
      <c r="P90" s="32" t="s">
        <v>819</v>
      </c>
      <c r="Q90" s="48"/>
      <c r="R90" s="48"/>
      <c r="S90" s="48"/>
      <c r="T90" s="48"/>
      <c r="U90" s="48"/>
      <c r="V90" s="48"/>
    </row>
    <row r="91" s="24" customFormat="1" ht="73" customHeight="1" spans="1:22">
      <c r="A91" s="31">
        <v>5623088</v>
      </c>
      <c r="B91" s="31" t="s">
        <v>32</v>
      </c>
      <c r="C91" s="32" t="s">
        <v>820</v>
      </c>
      <c r="D91" s="32" t="s">
        <v>821</v>
      </c>
      <c r="E91" s="31" t="s">
        <v>533</v>
      </c>
      <c r="F91" s="33">
        <v>2</v>
      </c>
      <c r="G91" s="31" t="s">
        <v>285</v>
      </c>
      <c r="H91" s="31" t="s">
        <v>342</v>
      </c>
      <c r="I91" s="34" t="s">
        <v>571</v>
      </c>
      <c r="J91" s="32"/>
      <c r="K91" s="32" t="s">
        <v>758</v>
      </c>
      <c r="L91" s="32" t="s">
        <v>822</v>
      </c>
      <c r="M91" s="34" t="s">
        <v>823</v>
      </c>
      <c r="N91" s="32" t="s">
        <v>824</v>
      </c>
      <c r="O91" s="32"/>
      <c r="P91" s="40" t="s">
        <v>825</v>
      </c>
      <c r="Q91" s="47"/>
      <c r="R91" s="47"/>
      <c r="S91" s="47"/>
      <c r="T91" s="47"/>
      <c r="U91" s="47"/>
      <c r="V91" s="47"/>
    </row>
    <row r="92" s="24" customFormat="1" ht="68" customHeight="1" spans="1:22">
      <c r="A92" s="31">
        <v>5623089</v>
      </c>
      <c r="B92" s="31" t="s">
        <v>32</v>
      </c>
      <c r="C92" s="32" t="s">
        <v>820</v>
      </c>
      <c r="D92" s="32" t="s">
        <v>826</v>
      </c>
      <c r="E92" s="31" t="s">
        <v>533</v>
      </c>
      <c r="F92" s="33">
        <v>2</v>
      </c>
      <c r="G92" s="31" t="s">
        <v>285</v>
      </c>
      <c r="H92" s="31" t="s">
        <v>342</v>
      </c>
      <c r="I92" s="34" t="s">
        <v>571</v>
      </c>
      <c r="J92" s="32"/>
      <c r="K92" s="32" t="s">
        <v>758</v>
      </c>
      <c r="L92" s="32" t="s">
        <v>822</v>
      </c>
      <c r="M92" s="34" t="s">
        <v>823</v>
      </c>
      <c r="N92" s="32" t="s">
        <v>824</v>
      </c>
      <c r="O92" s="32"/>
      <c r="P92" s="40" t="s">
        <v>825</v>
      </c>
      <c r="Q92" s="47"/>
      <c r="R92" s="47"/>
      <c r="S92" s="47"/>
      <c r="T92" s="47"/>
      <c r="U92" s="47"/>
      <c r="V92" s="47"/>
    </row>
    <row r="93" s="24" customFormat="1" ht="68" customHeight="1" spans="1:22">
      <c r="A93" s="31">
        <v>5623090</v>
      </c>
      <c r="B93" s="31" t="s">
        <v>32</v>
      </c>
      <c r="C93" s="32" t="s">
        <v>827</v>
      </c>
      <c r="D93" s="32" t="s">
        <v>828</v>
      </c>
      <c r="E93" s="31" t="s">
        <v>341</v>
      </c>
      <c r="F93" s="33">
        <v>1</v>
      </c>
      <c r="G93" s="31" t="s">
        <v>285</v>
      </c>
      <c r="H93" s="31" t="s">
        <v>342</v>
      </c>
      <c r="I93" s="34" t="s">
        <v>829</v>
      </c>
      <c r="J93" s="40"/>
      <c r="K93" s="32" t="s">
        <v>758</v>
      </c>
      <c r="L93" s="32" t="s">
        <v>830</v>
      </c>
      <c r="M93" s="34" t="s">
        <v>831</v>
      </c>
      <c r="N93" s="32" t="s">
        <v>832</v>
      </c>
      <c r="O93" s="32"/>
      <c r="P93" s="40" t="s">
        <v>833</v>
      </c>
      <c r="Q93" s="48"/>
      <c r="R93" s="48"/>
      <c r="S93" s="48"/>
      <c r="T93" s="48"/>
      <c r="U93" s="48"/>
      <c r="V93" s="48"/>
    </row>
    <row r="94" s="24" customFormat="1" ht="83" customHeight="1" spans="1:22">
      <c r="A94" s="31">
        <v>5623091</v>
      </c>
      <c r="B94" s="31" t="s">
        <v>32</v>
      </c>
      <c r="C94" s="32" t="s">
        <v>827</v>
      </c>
      <c r="D94" s="32" t="s">
        <v>834</v>
      </c>
      <c r="E94" s="31" t="s">
        <v>341</v>
      </c>
      <c r="F94" s="33">
        <v>1</v>
      </c>
      <c r="G94" s="31" t="s">
        <v>285</v>
      </c>
      <c r="H94" s="31" t="s">
        <v>342</v>
      </c>
      <c r="I94" s="34" t="s">
        <v>835</v>
      </c>
      <c r="J94" s="40"/>
      <c r="K94" s="32" t="s">
        <v>758</v>
      </c>
      <c r="L94" s="32" t="s">
        <v>830</v>
      </c>
      <c r="M94" s="34" t="s">
        <v>831</v>
      </c>
      <c r="N94" s="32" t="s">
        <v>832</v>
      </c>
      <c r="O94" s="32"/>
      <c r="P94" s="40" t="s">
        <v>833</v>
      </c>
      <c r="Q94" s="48"/>
      <c r="R94" s="48"/>
      <c r="S94" s="48"/>
      <c r="T94" s="48"/>
      <c r="U94" s="48"/>
      <c r="V94" s="48"/>
    </row>
    <row r="95" s="24" customFormat="1" ht="132" customHeight="1" spans="1:22">
      <c r="A95" s="31">
        <v>5723092</v>
      </c>
      <c r="B95" s="31" t="s">
        <v>34</v>
      </c>
      <c r="C95" s="32" t="s">
        <v>836</v>
      </c>
      <c r="D95" s="32" t="s">
        <v>837</v>
      </c>
      <c r="E95" s="31" t="s">
        <v>533</v>
      </c>
      <c r="F95" s="33">
        <v>2</v>
      </c>
      <c r="G95" s="31" t="s">
        <v>285</v>
      </c>
      <c r="H95" s="31" t="s">
        <v>342</v>
      </c>
      <c r="I95" s="34" t="s">
        <v>838</v>
      </c>
      <c r="J95" s="32" t="s">
        <v>839</v>
      </c>
      <c r="K95" s="32" t="s">
        <v>840</v>
      </c>
      <c r="L95" s="32" t="s">
        <v>841</v>
      </c>
      <c r="M95" s="34" t="s">
        <v>842</v>
      </c>
      <c r="N95" s="32" t="s">
        <v>843</v>
      </c>
      <c r="O95" s="32" t="s">
        <v>844</v>
      </c>
      <c r="P95" s="40" t="s">
        <v>845</v>
      </c>
      <c r="Q95" s="48"/>
      <c r="R95" s="48"/>
      <c r="S95" s="48"/>
      <c r="T95" s="48"/>
      <c r="U95" s="48"/>
      <c r="V95" s="48"/>
    </row>
    <row r="96" s="24" customFormat="1" ht="129" customHeight="1" spans="1:22">
      <c r="A96" s="31">
        <v>5723093</v>
      </c>
      <c r="B96" s="31" t="s">
        <v>34</v>
      </c>
      <c r="C96" s="32" t="s">
        <v>836</v>
      </c>
      <c r="D96" s="32" t="s">
        <v>837</v>
      </c>
      <c r="E96" s="31" t="s">
        <v>533</v>
      </c>
      <c r="F96" s="33">
        <v>1</v>
      </c>
      <c r="G96" s="31" t="s">
        <v>285</v>
      </c>
      <c r="H96" s="31" t="s">
        <v>342</v>
      </c>
      <c r="I96" s="34" t="s">
        <v>846</v>
      </c>
      <c r="J96" s="32" t="s">
        <v>839</v>
      </c>
      <c r="K96" s="32" t="s">
        <v>840</v>
      </c>
      <c r="L96" s="32" t="s">
        <v>841</v>
      </c>
      <c r="M96" s="34" t="s">
        <v>842</v>
      </c>
      <c r="N96" s="32" t="s">
        <v>843</v>
      </c>
      <c r="O96" s="32" t="s">
        <v>844</v>
      </c>
      <c r="P96" s="40" t="s">
        <v>845</v>
      </c>
      <c r="Q96" s="48"/>
      <c r="R96" s="48"/>
      <c r="S96" s="48"/>
      <c r="T96" s="48"/>
      <c r="U96" s="48"/>
      <c r="V96" s="48"/>
    </row>
    <row r="97" s="24" customFormat="1" ht="52" spans="1:22">
      <c r="A97" s="31">
        <v>5723094</v>
      </c>
      <c r="B97" s="31" t="s">
        <v>34</v>
      </c>
      <c r="C97" s="32" t="s">
        <v>847</v>
      </c>
      <c r="D97" s="32" t="s">
        <v>848</v>
      </c>
      <c r="E97" s="31" t="s">
        <v>533</v>
      </c>
      <c r="F97" s="33">
        <v>1</v>
      </c>
      <c r="G97" s="31" t="s">
        <v>285</v>
      </c>
      <c r="H97" s="31" t="s">
        <v>342</v>
      </c>
      <c r="I97" s="34" t="s">
        <v>571</v>
      </c>
      <c r="J97" s="32" t="s">
        <v>839</v>
      </c>
      <c r="K97" s="32" t="s">
        <v>840</v>
      </c>
      <c r="L97" s="32" t="s">
        <v>849</v>
      </c>
      <c r="M97" s="34" t="s">
        <v>850</v>
      </c>
      <c r="N97" s="32" t="s">
        <v>851</v>
      </c>
      <c r="O97" s="32" t="s">
        <v>844</v>
      </c>
      <c r="P97" s="40" t="s">
        <v>852</v>
      </c>
      <c r="Q97" s="48"/>
      <c r="R97" s="48"/>
      <c r="S97" s="48"/>
      <c r="T97" s="48"/>
      <c r="U97" s="48"/>
      <c r="V97" s="48"/>
    </row>
    <row r="98" s="24" customFormat="1" ht="65" spans="1:22">
      <c r="A98" s="31">
        <v>5723095</v>
      </c>
      <c r="B98" s="31" t="s">
        <v>34</v>
      </c>
      <c r="C98" s="32" t="s">
        <v>853</v>
      </c>
      <c r="D98" s="32" t="s">
        <v>854</v>
      </c>
      <c r="E98" s="31" t="s">
        <v>341</v>
      </c>
      <c r="F98" s="33">
        <v>1</v>
      </c>
      <c r="G98" s="31" t="s">
        <v>285</v>
      </c>
      <c r="H98" s="31" t="s">
        <v>342</v>
      </c>
      <c r="I98" s="34" t="s">
        <v>855</v>
      </c>
      <c r="J98" s="32" t="s">
        <v>839</v>
      </c>
      <c r="K98" s="32" t="s">
        <v>840</v>
      </c>
      <c r="L98" s="32" t="s">
        <v>856</v>
      </c>
      <c r="M98" s="34" t="s">
        <v>857</v>
      </c>
      <c r="N98" s="32" t="s">
        <v>858</v>
      </c>
      <c r="O98" s="32" t="s">
        <v>844</v>
      </c>
      <c r="P98" s="40" t="s">
        <v>859</v>
      </c>
      <c r="Q98" s="48"/>
      <c r="R98" s="48"/>
      <c r="S98" s="48"/>
      <c r="T98" s="48"/>
      <c r="U98" s="48"/>
      <c r="V98" s="48"/>
    </row>
    <row r="99" s="24" customFormat="1" ht="52" spans="1:22">
      <c r="A99" s="31">
        <v>5723096</v>
      </c>
      <c r="B99" s="31" t="s">
        <v>34</v>
      </c>
      <c r="C99" s="32" t="s">
        <v>164</v>
      </c>
      <c r="D99" s="32" t="s">
        <v>860</v>
      </c>
      <c r="E99" s="31" t="s">
        <v>533</v>
      </c>
      <c r="F99" s="33">
        <v>1</v>
      </c>
      <c r="G99" s="31" t="s">
        <v>285</v>
      </c>
      <c r="H99" s="31" t="s">
        <v>342</v>
      </c>
      <c r="I99" s="34" t="s">
        <v>861</v>
      </c>
      <c r="J99" s="32" t="s">
        <v>839</v>
      </c>
      <c r="K99" s="32" t="s">
        <v>840</v>
      </c>
      <c r="L99" s="32" t="s">
        <v>862</v>
      </c>
      <c r="M99" s="34" t="s">
        <v>863</v>
      </c>
      <c r="N99" s="32" t="s">
        <v>858</v>
      </c>
      <c r="O99" s="32" t="s">
        <v>844</v>
      </c>
      <c r="P99" s="40" t="s">
        <v>864</v>
      </c>
      <c r="Q99" s="48"/>
      <c r="R99" s="48"/>
      <c r="S99" s="48"/>
      <c r="T99" s="48"/>
      <c r="U99" s="48"/>
      <c r="V99" s="48"/>
    </row>
    <row r="100" s="24" customFormat="1" ht="52" spans="1:22">
      <c r="A100" s="31">
        <v>5723097</v>
      </c>
      <c r="B100" s="31" t="s">
        <v>34</v>
      </c>
      <c r="C100" s="32" t="s">
        <v>865</v>
      </c>
      <c r="D100" s="32" t="s">
        <v>866</v>
      </c>
      <c r="E100" s="31" t="s">
        <v>533</v>
      </c>
      <c r="F100" s="33">
        <v>1</v>
      </c>
      <c r="G100" s="31" t="s">
        <v>285</v>
      </c>
      <c r="H100" s="31" t="s">
        <v>342</v>
      </c>
      <c r="I100" s="34" t="s">
        <v>867</v>
      </c>
      <c r="J100" s="32" t="s">
        <v>839</v>
      </c>
      <c r="K100" s="32" t="s">
        <v>840</v>
      </c>
      <c r="L100" s="32" t="s">
        <v>868</v>
      </c>
      <c r="M100" s="34" t="s">
        <v>869</v>
      </c>
      <c r="N100" s="32" t="s">
        <v>870</v>
      </c>
      <c r="O100" s="32" t="s">
        <v>844</v>
      </c>
      <c r="P100" s="40" t="s">
        <v>871</v>
      </c>
      <c r="Q100" s="48"/>
      <c r="R100" s="48"/>
      <c r="S100" s="48"/>
      <c r="T100" s="48"/>
      <c r="U100" s="48"/>
      <c r="V100" s="48"/>
    </row>
    <row r="101" s="24" customFormat="1" ht="52" spans="1:22">
      <c r="A101" s="31">
        <v>5723098</v>
      </c>
      <c r="B101" s="31" t="s">
        <v>34</v>
      </c>
      <c r="C101" s="32" t="s">
        <v>872</v>
      </c>
      <c r="D101" s="32" t="s">
        <v>873</v>
      </c>
      <c r="E101" s="31" t="s">
        <v>341</v>
      </c>
      <c r="F101" s="33">
        <v>1</v>
      </c>
      <c r="G101" s="31" t="s">
        <v>285</v>
      </c>
      <c r="H101" s="31" t="s">
        <v>342</v>
      </c>
      <c r="I101" s="34" t="s">
        <v>874</v>
      </c>
      <c r="J101" s="32" t="s">
        <v>839</v>
      </c>
      <c r="K101" s="32" t="s">
        <v>840</v>
      </c>
      <c r="L101" s="32" t="s">
        <v>875</v>
      </c>
      <c r="M101" s="34" t="s">
        <v>876</v>
      </c>
      <c r="N101" s="32" t="s">
        <v>858</v>
      </c>
      <c r="O101" s="32" t="s">
        <v>844</v>
      </c>
      <c r="P101" s="44" t="s">
        <v>877</v>
      </c>
      <c r="Q101" s="48"/>
      <c r="R101" s="48"/>
      <c r="S101" s="48"/>
      <c r="T101" s="48"/>
      <c r="U101" s="48"/>
      <c r="V101" s="48"/>
    </row>
    <row r="102" s="24" customFormat="1" ht="52" spans="1:22">
      <c r="A102" s="31">
        <v>5723099</v>
      </c>
      <c r="B102" s="31" t="s">
        <v>34</v>
      </c>
      <c r="C102" s="32" t="s">
        <v>878</v>
      </c>
      <c r="D102" s="32" t="s">
        <v>879</v>
      </c>
      <c r="E102" s="31" t="s">
        <v>341</v>
      </c>
      <c r="F102" s="33">
        <v>1</v>
      </c>
      <c r="G102" s="31" t="s">
        <v>285</v>
      </c>
      <c r="H102" s="31" t="s">
        <v>342</v>
      </c>
      <c r="I102" s="34" t="s">
        <v>880</v>
      </c>
      <c r="J102" s="32" t="s">
        <v>839</v>
      </c>
      <c r="K102" s="32" t="s">
        <v>840</v>
      </c>
      <c r="L102" s="32" t="s">
        <v>881</v>
      </c>
      <c r="M102" s="34" t="s">
        <v>882</v>
      </c>
      <c r="N102" s="32" t="s">
        <v>858</v>
      </c>
      <c r="O102" s="32" t="s">
        <v>844</v>
      </c>
      <c r="P102" s="40" t="s">
        <v>883</v>
      </c>
      <c r="Q102" s="48"/>
      <c r="R102" s="48"/>
      <c r="S102" s="48"/>
      <c r="T102" s="48"/>
      <c r="U102" s="48"/>
      <c r="V102" s="48"/>
    </row>
    <row r="103" s="24" customFormat="1" ht="52" spans="1:22">
      <c r="A103" s="31">
        <v>5723100</v>
      </c>
      <c r="B103" s="31" t="s">
        <v>34</v>
      </c>
      <c r="C103" s="32" t="s">
        <v>884</v>
      </c>
      <c r="D103" s="32" t="s">
        <v>885</v>
      </c>
      <c r="E103" s="31" t="s">
        <v>533</v>
      </c>
      <c r="F103" s="33">
        <v>1</v>
      </c>
      <c r="G103" s="31" t="s">
        <v>285</v>
      </c>
      <c r="H103" s="31" t="s">
        <v>342</v>
      </c>
      <c r="I103" s="34" t="s">
        <v>886</v>
      </c>
      <c r="J103" s="32" t="s">
        <v>839</v>
      </c>
      <c r="K103" s="32" t="s">
        <v>840</v>
      </c>
      <c r="L103" s="32" t="s">
        <v>887</v>
      </c>
      <c r="M103" s="34" t="s">
        <v>888</v>
      </c>
      <c r="N103" s="32" t="s">
        <v>889</v>
      </c>
      <c r="O103" s="32" t="s">
        <v>844</v>
      </c>
      <c r="P103" s="40" t="s">
        <v>890</v>
      </c>
      <c r="Q103" s="48"/>
      <c r="R103" s="48"/>
      <c r="S103" s="48"/>
      <c r="T103" s="48"/>
      <c r="U103" s="48"/>
      <c r="V103" s="48"/>
    </row>
    <row r="104" s="24" customFormat="1" ht="52" spans="1:22">
      <c r="A104" s="31">
        <v>5723101</v>
      </c>
      <c r="B104" s="31" t="s">
        <v>34</v>
      </c>
      <c r="C104" s="32" t="s">
        <v>891</v>
      </c>
      <c r="D104" s="32" t="s">
        <v>892</v>
      </c>
      <c r="E104" s="31" t="s">
        <v>341</v>
      </c>
      <c r="F104" s="33">
        <v>2</v>
      </c>
      <c r="G104" s="31" t="s">
        <v>285</v>
      </c>
      <c r="H104" s="31" t="s">
        <v>342</v>
      </c>
      <c r="I104" s="34" t="s">
        <v>893</v>
      </c>
      <c r="J104" s="32" t="s">
        <v>839</v>
      </c>
      <c r="K104" s="32" t="s">
        <v>840</v>
      </c>
      <c r="L104" s="32" t="s">
        <v>894</v>
      </c>
      <c r="M104" s="34" t="s">
        <v>895</v>
      </c>
      <c r="N104" s="32" t="s">
        <v>896</v>
      </c>
      <c r="O104" s="32" t="s">
        <v>844</v>
      </c>
      <c r="P104" s="40" t="s">
        <v>897</v>
      </c>
      <c r="Q104" s="48"/>
      <c r="R104" s="48"/>
      <c r="S104" s="48"/>
      <c r="T104" s="48"/>
      <c r="U104" s="48"/>
      <c r="V104" s="48"/>
    </row>
    <row r="105" s="24" customFormat="1" ht="140" customHeight="1" spans="1:22">
      <c r="A105" s="31">
        <v>5723102</v>
      </c>
      <c r="B105" s="31" t="s">
        <v>34</v>
      </c>
      <c r="C105" s="32" t="s">
        <v>898</v>
      </c>
      <c r="D105" s="32" t="s">
        <v>899</v>
      </c>
      <c r="E105" s="31" t="s">
        <v>341</v>
      </c>
      <c r="F105" s="33">
        <v>1</v>
      </c>
      <c r="G105" s="31" t="s">
        <v>285</v>
      </c>
      <c r="H105" s="31" t="s">
        <v>342</v>
      </c>
      <c r="I105" s="34" t="s">
        <v>900</v>
      </c>
      <c r="J105" s="39" t="s">
        <v>839</v>
      </c>
      <c r="K105" s="32" t="s">
        <v>840</v>
      </c>
      <c r="L105" s="32" t="s">
        <v>901</v>
      </c>
      <c r="M105" s="34" t="s">
        <v>902</v>
      </c>
      <c r="N105" s="32" t="s">
        <v>858</v>
      </c>
      <c r="O105" s="32" t="s">
        <v>844</v>
      </c>
      <c r="P105" s="40" t="s">
        <v>903</v>
      </c>
      <c r="Q105" s="48"/>
      <c r="R105" s="48"/>
      <c r="S105" s="48"/>
      <c r="T105" s="48"/>
      <c r="U105" s="48"/>
      <c r="V105" s="48"/>
    </row>
    <row r="106" s="24" customFormat="1" ht="78" spans="1:22">
      <c r="A106" s="31">
        <v>5723103</v>
      </c>
      <c r="B106" s="31" t="s">
        <v>34</v>
      </c>
      <c r="C106" s="32" t="s">
        <v>898</v>
      </c>
      <c r="D106" s="32" t="s">
        <v>904</v>
      </c>
      <c r="E106" s="31" t="s">
        <v>533</v>
      </c>
      <c r="F106" s="33">
        <v>1</v>
      </c>
      <c r="G106" s="31" t="s">
        <v>285</v>
      </c>
      <c r="H106" s="31" t="s">
        <v>342</v>
      </c>
      <c r="I106" s="34" t="s">
        <v>905</v>
      </c>
      <c r="J106" s="32" t="s">
        <v>839</v>
      </c>
      <c r="K106" s="32" t="s">
        <v>840</v>
      </c>
      <c r="L106" s="32" t="s">
        <v>906</v>
      </c>
      <c r="M106" s="34" t="s">
        <v>907</v>
      </c>
      <c r="N106" s="32" t="s">
        <v>858</v>
      </c>
      <c r="O106" s="32" t="s">
        <v>844</v>
      </c>
      <c r="P106" s="40" t="s">
        <v>903</v>
      </c>
      <c r="Q106" s="48"/>
      <c r="R106" s="48"/>
      <c r="S106" s="48"/>
      <c r="T106" s="48"/>
      <c r="U106" s="48"/>
      <c r="V106" s="48"/>
    </row>
    <row r="107" s="24" customFormat="1" ht="78" spans="1:22">
      <c r="A107" s="31">
        <v>5723104</v>
      </c>
      <c r="B107" s="31" t="s">
        <v>34</v>
      </c>
      <c r="C107" s="32" t="s">
        <v>898</v>
      </c>
      <c r="D107" s="32" t="s">
        <v>904</v>
      </c>
      <c r="E107" s="31" t="s">
        <v>341</v>
      </c>
      <c r="F107" s="33">
        <v>1</v>
      </c>
      <c r="G107" s="31" t="s">
        <v>285</v>
      </c>
      <c r="H107" s="31" t="s">
        <v>342</v>
      </c>
      <c r="I107" s="34" t="s">
        <v>908</v>
      </c>
      <c r="J107" s="32" t="s">
        <v>839</v>
      </c>
      <c r="K107" s="32" t="s">
        <v>840</v>
      </c>
      <c r="L107" s="32" t="s">
        <v>906</v>
      </c>
      <c r="M107" s="34" t="s">
        <v>909</v>
      </c>
      <c r="N107" s="32" t="s">
        <v>858</v>
      </c>
      <c r="O107" s="32" t="s">
        <v>844</v>
      </c>
      <c r="P107" s="40" t="s">
        <v>903</v>
      </c>
      <c r="Q107" s="48"/>
      <c r="R107" s="48"/>
      <c r="S107" s="48"/>
      <c r="T107" s="48"/>
      <c r="U107" s="48"/>
      <c r="V107" s="48"/>
    </row>
    <row r="108" s="24" customFormat="1" ht="91" spans="1:22">
      <c r="A108" s="31">
        <v>5723105</v>
      </c>
      <c r="B108" s="31" t="s">
        <v>34</v>
      </c>
      <c r="C108" s="32" t="s">
        <v>910</v>
      </c>
      <c r="D108" s="32" t="s">
        <v>911</v>
      </c>
      <c r="E108" s="31" t="s">
        <v>341</v>
      </c>
      <c r="F108" s="33">
        <v>2</v>
      </c>
      <c r="G108" s="31" t="s">
        <v>285</v>
      </c>
      <c r="H108" s="31" t="s">
        <v>342</v>
      </c>
      <c r="I108" s="34" t="s">
        <v>912</v>
      </c>
      <c r="J108" s="32" t="s">
        <v>839</v>
      </c>
      <c r="K108" s="32" t="s">
        <v>840</v>
      </c>
      <c r="L108" s="32" t="s">
        <v>913</v>
      </c>
      <c r="M108" s="34" t="s">
        <v>914</v>
      </c>
      <c r="N108" s="32" t="s">
        <v>915</v>
      </c>
      <c r="O108" s="32" t="s">
        <v>844</v>
      </c>
      <c r="P108" s="40" t="s">
        <v>916</v>
      </c>
      <c r="Q108" s="48"/>
      <c r="R108" s="48"/>
      <c r="S108" s="48"/>
      <c r="T108" s="48"/>
      <c r="U108" s="48"/>
      <c r="V108" s="48"/>
    </row>
    <row r="109" s="24" customFormat="1" ht="64" customHeight="1" spans="1:22">
      <c r="A109" s="31">
        <v>5723106</v>
      </c>
      <c r="B109" s="31" t="s">
        <v>34</v>
      </c>
      <c r="C109" s="32" t="s">
        <v>917</v>
      </c>
      <c r="D109" s="32" t="s">
        <v>918</v>
      </c>
      <c r="E109" s="31" t="s">
        <v>341</v>
      </c>
      <c r="F109" s="33">
        <v>1</v>
      </c>
      <c r="G109" s="31" t="s">
        <v>285</v>
      </c>
      <c r="H109" s="31" t="s">
        <v>342</v>
      </c>
      <c r="I109" s="34" t="s">
        <v>919</v>
      </c>
      <c r="J109" s="32" t="s">
        <v>920</v>
      </c>
      <c r="K109" s="32" t="s">
        <v>840</v>
      </c>
      <c r="L109" s="32" t="s">
        <v>921</v>
      </c>
      <c r="M109" s="34" t="s">
        <v>922</v>
      </c>
      <c r="N109" s="32" t="s">
        <v>923</v>
      </c>
      <c r="O109" s="32" t="s">
        <v>844</v>
      </c>
      <c r="P109" s="40" t="s">
        <v>924</v>
      </c>
      <c r="Q109" s="48"/>
      <c r="R109" s="48"/>
      <c r="S109" s="48"/>
      <c r="T109" s="48"/>
      <c r="U109" s="48"/>
      <c r="V109" s="48"/>
    </row>
    <row r="110" s="24" customFormat="1" ht="52" spans="1:22">
      <c r="A110" s="31">
        <v>5723107</v>
      </c>
      <c r="B110" s="31" t="s">
        <v>34</v>
      </c>
      <c r="C110" s="32" t="s">
        <v>917</v>
      </c>
      <c r="D110" s="32" t="s">
        <v>925</v>
      </c>
      <c r="E110" s="31" t="s">
        <v>341</v>
      </c>
      <c r="F110" s="33">
        <v>2</v>
      </c>
      <c r="G110" s="31" t="s">
        <v>285</v>
      </c>
      <c r="H110" s="31" t="s">
        <v>342</v>
      </c>
      <c r="I110" s="34" t="s">
        <v>926</v>
      </c>
      <c r="J110" s="32" t="s">
        <v>920</v>
      </c>
      <c r="K110" s="32" t="s">
        <v>840</v>
      </c>
      <c r="L110" s="32" t="s">
        <v>927</v>
      </c>
      <c r="M110" s="34" t="s">
        <v>928</v>
      </c>
      <c r="N110" s="32" t="s">
        <v>923</v>
      </c>
      <c r="O110" s="32" t="s">
        <v>844</v>
      </c>
      <c r="P110" s="40" t="s">
        <v>924</v>
      </c>
      <c r="Q110" s="48"/>
      <c r="R110" s="48"/>
      <c r="S110" s="48"/>
      <c r="T110" s="48"/>
      <c r="U110" s="48"/>
      <c r="V110" s="48"/>
    </row>
    <row r="111" s="24" customFormat="1" ht="65" spans="1:22">
      <c r="A111" s="31">
        <v>5723108</v>
      </c>
      <c r="B111" s="31" t="s">
        <v>34</v>
      </c>
      <c r="C111" s="32" t="s">
        <v>929</v>
      </c>
      <c r="D111" s="32" t="s">
        <v>930</v>
      </c>
      <c r="E111" s="31" t="s">
        <v>533</v>
      </c>
      <c r="F111" s="33">
        <v>1</v>
      </c>
      <c r="G111" s="31" t="s">
        <v>285</v>
      </c>
      <c r="H111" s="31" t="s">
        <v>342</v>
      </c>
      <c r="I111" s="34" t="s">
        <v>931</v>
      </c>
      <c r="J111" s="32" t="s">
        <v>920</v>
      </c>
      <c r="K111" s="32" t="s">
        <v>840</v>
      </c>
      <c r="L111" s="32" t="s">
        <v>932</v>
      </c>
      <c r="M111" s="34" t="s">
        <v>933</v>
      </c>
      <c r="N111" s="32" t="s">
        <v>934</v>
      </c>
      <c r="O111" s="32" t="s">
        <v>844</v>
      </c>
      <c r="P111" s="40" t="s">
        <v>935</v>
      </c>
      <c r="Q111" s="48"/>
      <c r="R111" s="48"/>
      <c r="S111" s="48"/>
      <c r="T111" s="48"/>
      <c r="U111" s="48"/>
      <c r="V111" s="48"/>
    </row>
  </sheetData>
  <sheetProtection formatCells="0" insertHyperlinks="0" autoFilter="0"/>
  <mergeCells count="1">
    <mergeCell ref="A2:P2"/>
  </mergeCells>
  <printOptions horizontalCentered="1"/>
  <pageMargins left="0.751388888888889" right="0.751388888888889" top="1" bottom="1" header="0.5" footer="0.5"/>
  <pageSetup paperSize="8" scale="69" orientation="landscape" horizontalDpi="600"/>
  <headerFooter>
    <oddFooter>&amp;C第 &amp;P 页，共 &amp;N 页</oddFooter>
  </headerFooter>
  <rowBreaks count="10" manualBreakCount="10">
    <brk id="10" max="15" man="1"/>
    <brk id="21" max="15" man="1"/>
    <brk id="29" max="15" man="1"/>
    <brk id="44" max="15" man="1"/>
    <brk id="54" max="15" man="1"/>
    <brk id="62" max="15" man="1"/>
    <brk id="70" max="15" man="1"/>
    <brk id="81" max="15" man="1"/>
    <brk id="93" max="15" man="1"/>
    <brk id="102" max="15"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L17"/>
  <sheetViews>
    <sheetView workbookViewId="0">
      <selection activeCell="A1" sqref="A1:L1"/>
    </sheetView>
  </sheetViews>
  <sheetFormatPr defaultColWidth="10.2818181818182" defaultRowHeight="13"/>
  <cols>
    <col min="1" max="1" width="21.5727272727273" customWidth="1"/>
    <col min="12" max="12" width="26.1454545454545" customWidth="1"/>
    <col min="18" max="18" width="24.1454545454545" customWidth="1"/>
  </cols>
  <sheetData>
    <row r="1" spans="1:12">
      <c r="A1" s="1" t="s">
        <v>936</v>
      </c>
      <c r="B1" s="2"/>
      <c r="C1" s="2"/>
      <c r="D1" s="2"/>
      <c r="E1" s="2"/>
      <c r="F1" s="2"/>
      <c r="G1" s="2"/>
      <c r="H1" s="2"/>
      <c r="I1" s="2"/>
      <c r="J1" s="2"/>
      <c r="K1" s="2"/>
      <c r="L1" s="2"/>
    </row>
    <row r="2" ht="74.1" customHeight="1" spans="1:12">
      <c r="A2" s="3" t="s">
        <v>937</v>
      </c>
      <c r="B2" s="4" t="s">
        <v>938</v>
      </c>
      <c r="C2" s="5" t="s">
        <v>939</v>
      </c>
      <c r="D2" s="6"/>
      <c r="E2" s="7"/>
      <c r="F2" s="5" t="s">
        <v>940</v>
      </c>
      <c r="G2" s="6"/>
      <c r="H2" s="7"/>
      <c r="I2" s="3" t="s">
        <v>941</v>
      </c>
      <c r="J2" s="20" t="s">
        <v>942</v>
      </c>
      <c r="K2" s="20" t="s">
        <v>943</v>
      </c>
      <c r="L2" s="20" t="s">
        <v>36</v>
      </c>
    </row>
    <row r="3" ht="50.1" customHeight="1" spans="1:10">
      <c r="A3" s="8"/>
      <c r="B3" s="8"/>
      <c r="C3" s="9" t="s">
        <v>944</v>
      </c>
      <c r="D3" s="9" t="s">
        <v>945</v>
      </c>
      <c r="E3" s="10" t="s">
        <v>946</v>
      </c>
      <c r="F3" s="9" t="s">
        <v>944</v>
      </c>
      <c r="G3" s="9" t="s">
        <v>945</v>
      </c>
      <c r="H3" s="10" t="s">
        <v>946</v>
      </c>
      <c r="I3" s="8"/>
      <c r="J3" s="8"/>
    </row>
    <row r="4" ht="33" customHeight="1" spans="1:12">
      <c r="A4" s="11" t="s">
        <v>947</v>
      </c>
      <c r="B4" s="12">
        <v>2020</v>
      </c>
      <c r="C4" s="13"/>
      <c r="D4" s="13"/>
      <c r="E4" s="13"/>
      <c r="F4" s="13"/>
      <c r="G4" s="13"/>
      <c r="H4" s="13"/>
      <c r="I4" s="13" t="e">
        <f t="shared" ref="I4:I17" si="0">SUM(F4,G4,H4)/SUM(C4,D4,E4)</f>
        <v>#DIV/0!</v>
      </c>
      <c r="J4" s="13">
        <v>878</v>
      </c>
      <c r="K4" s="13">
        <v>15</v>
      </c>
      <c r="L4" s="21" t="s">
        <v>948</v>
      </c>
    </row>
    <row r="5" spans="2:12">
      <c r="B5" s="14">
        <v>2021</v>
      </c>
      <c r="C5" s="15"/>
      <c r="D5" s="15"/>
      <c r="E5" s="15"/>
      <c r="F5" s="15"/>
      <c r="G5" s="15"/>
      <c r="H5" s="15"/>
      <c r="I5" s="13" t="e">
        <f t="shared" si="0"/>
        <v>#DIV/0!</v>
      </c>
      <c r="J5" s="15"/>
      <c r="K5" s="15"/>
      <c r="L5" s="14"/>
    </row>
    <row r="6" spans="1:12">
      <c r="A6" s="11" t="s">
        <v>949</v>
      </c>
      <c r="B6" s="12">
        <v>2020</v>
      </c>
      <c r="C6" s="13"/>
      <c r="D6" s="13"/>
      <c r="E6" s="13"/>
      <c r="F6" s="13"/>
      <c r="G6" s="13"/>
      <c r="H6" s="13"/>
      <c r="I6" s="13" t="e">
        <f t="shared" si="0"/>
        <v>#DIV/0!</v>
      </c>
      <c r="J6" s="13">
        <v>444</v>
      </c>
      <c r="K6" s="13">
        <v>8</v>
      </c>
      <c r="L6" s="12"/>
    </row>
    <row r="7" spans="2:12">
      <c r="B7" s="14">
        <v>2021</v>
      </c>
      <c r="C7" s="15"/>
      <c r="D7" s="15"/>
      <c r="E7" s="15"/>
      <c r="F7" s="15"/>
      <c r="G7" s="15"/>
      <c r="H7" s="15"/>
      <c r="I7" s="13" t="e">
        <f t="shared" si="0"/>
        <v>#DIV/0!</v>
      </c>
      <c r="J7" s="15"/>
      <c r="K7" s="15"/>
      <c r="L7" s="14"/>
    </row>
    <row r="8" spans="1:12">
      <c r="A8" s="11" t="s">
        <v>950</v>
      </c>
      <c r="B8" s="12">
        <v>2020</v>
      </c>
      <c r="C8" s="13"/>
      <c r="D8" s="13"/>
      <c r="E8" s="13"/>
      <c r="F8" s="13"/>
      <c r="G8" s="13"/>
      <c r="H8" s="13"/>
      <c r="I8" s="13" t="e">
        <f t="shared" si="0"/>
        <v>#DIV/0!</v>
      </c>
      <c r="J8" s="13">
        <v>1010</v>
      </c>
      <c r="K8" s="13">
        <v>0</v>
      </c>
      <c r="L8" s="12"/>
    </row>
    <row r="9" spans="2:12">
      <c r="B9" s="14">
        <v>2021</v>
      </c>
      <c r="C9" s="15"/>
      <c r="D9" s="15"/>
      <c r="E9" s="15"/>
      <c r="F9" s="15"/>
      <c r="G9" s="15"/>
      <c r="H9" s="15"/>
      <c r="I9" s="13" t="e">
        <f t="shared" si="0"/>
        <v>#DIV/0!</v>
      </c>
      <c r="J9" s="15"/>
      <c r="K9" s="15"/>
      <c r="L9" s="14"/>
    </row>
    <row r="10" spans="1:12">
      <c r="A10" s="11" t="s">
        <v>951</v>
      </c>
      <c r="B10" s="12">
        <v>2020</v>
      </c>
      <c r="C10" s="13"/>
      <c r="D10" s="13"/>
      <c r="E10" s="13"/>
      <c r="F10" s="13"/>
      <c r="G10" s="13"/>
      <c r="H10" s="13"/>
      <c r="I10" s="13" t="e">
        <f t="shared" si="0"/>
        <v>#DIV/0!</v>
      </c>
      <c r="J10" s="13">
        <v>1109</v>
      </c>
      <c r="K10" s="13">
        <v>14</v>
      </c>
      <c r="L10" s="12"/>
    </row>
    <row r="11" spans="2:12">
      <c r="B11" s="14">
        <v>2021</v>
      </c>
      <c r="C11" s="15"/>
      <c r="D11" s="15"/>
      <c r="E11" s="15"/>
      <c r="F11" s="15"/>
      <c r="G11" s="15"/>
      <c r="H11" s="15"/>
      <c r="I11" s="13" t="e">
        <f t="shared" si="0"/>
        <v>#DIV/0!</v>
      </c>
      <c r="J11" s="15"/>
      <c r="K11" s="15"/>
      <c r="L11" s="14"/>
    </row>
    <row r="12" spans="1:12">
      <c r="A12" s="11" t="s">
        <v>952</v>
      </c>
      <c r="B12" s="12">
        <v>2020</v>
      </c>
      <c r="C12" s="13"/>
      <c r="D12" s="13"/>
      <c r="E12" s="13"/>
      <c r="F12" s="13"/>
      <c r="G12" s="13"/>
      <c r="H12" s="13"/>
      <c r="I12" s="13" t="e">
        <f t="shared" si="0"/>
        <v>#DIV/0!</v>
      </c>
      <c r="J12" s="13">
        <v>946</v>
      </c>
      <c r="K12" s="13">
        <v>0</v>
      </c>
      <c r="L12" s="12"/>
    </row>
    <row r="13" spans="2:12">
      <c r="B13" s="14">
        <v>2021</v>
      </c>
      <c r="C13" s="15"/>
      <c r="D13" s="15"/>
      <c r="E13" s="15"/>
      <c r="F13" s="15"/>
      <c r="G13" s="15"/>
      <c r="H13" s="15"/>
      <c r="I13" s="13" t="e">
        <f t="shared" si="0"/>
        <v>#DIV/0!</v>
      </c>
      <c r="J13" s="15"/>
      <c r="K13" s="15"/>
      <c r="L13" s="14"/>
    </row>
    <row r="14" spans="1:12">
      <c r="A14" s="16" t="s">
        <v>953</v>
      </c>
      <c r="B14" s="12">
        <v>2020</v>
      </c>
      <c r="C14" s="13"/>
      <c r="D14" s="13"/>
      <c r="E14" s="13"/>
      <c r="F14" s="13"/>
      <c r="G14" s="13"/>
      <c r="H14" s="13"/>
      <c r="I14" s="13" t="e">
        <f t="shared" si="0"/>
        <v>#DIV/0!</v>
      </c>
      <c r="J14" s="13">
        <v>1805</v>
      </c>
      <c r="K14" s="13">
        <v>4</v>
      </c>
      <c r="L14" s="12"/>
    </row>
    <row r="15" spans="1:12">
      <c r="A15" s="17"/>
      <c r="B15" s="18">
        <v>2021</v>
      </c>
      <c r="C15" s="19"/>
      <c r="D15" s="19"/>
      <c r="E15" s="19"/>
      <c r="F15" s="19"/>
      <c r="G15" s="19"/>
      <c r="H15" s="19"/>
      <c r="I15" s="13" t="e">
        <f t="shared" si="0"/>
        <v>#DIV/0!</v>
      </c>
      <c r="J15" s="19"/>
      <c r="K15" s="19"/>
      <c r="L15" s="18"/>
    </row>
    <row r="16" spans="1:12">
      <c r="A16" s="11" t="s">
        <v>79</v>
      </c>
      <c r="B16" s="12">
        <v>2020</v>
      </c>
      <c r="C16" s="13">
        <v>6779</v>
      </c>
      <c r="D16" s="13"/>
      <c r="E16" s="13"/>
      <c r="F16" s="13">
        <v>985</v>
      </c>
      <c r="G16" s="13"/>
      <c r="H16" s="13"/>
      <c r="I16" s="13">
        <f t="shared" si="0"/>
        <v>0.145301666912524</v>
      </c>
      <c r="J16" s="13">
        <v>985</v>
      </c>
      <c r="K16" s="13">
        <v>24</v>
      </c>
      <c r="L16" s="22" t="s">
        <v>954</v>
      </c>
    </row>
    <row r="17" spans="1:12">
      <c r="A17" s="8"/>
      <c r="B17" s="14">
        <v>2021</v>
      </c>
      <c r="C17" s="15"/>
      <c r="D17" s="15"/>
      <c r="E17" s="15"/>
      <c r="F17" s="15"/>
      <c r="G17" s="15"/>
      <c r="H17" s="15"/>
      <c r="I17" s="13" t="e">
        <f t="shared" si="0"/>
        <v>#DIV/0!</v>
      </c>
      <c r="J17" s="15"/>
      <c r="K17" s="15"/>
      <c r="L17" s="14"/>
    </row>
  </sheetData>
  <sheetProtection formatCells="0" insertHyperlinks="0" autoFilter="0"/>
  <mergeCells count="16">
    <mergeCell ref="A1:L1"/>
    <mergeCell ref="C2:E2"/>
    <mergeCell ref="F2:H2"/>
    <mergeCell ref="A2:A3"/>
    <mergeCell ref="A4:A5"/>
    <mergeCell ref="A6:A7"/>
    <mergeCell ref="A8:A9"/>
    <mergeCell ref="A10:A11"/>
    <mergeCell ref="A12:A13"/>
    <mergeCell ref="A14:A15"/>
    <mergeCell ref="A16:A17"/>
    <mergeCell ref="B2:B3"/>
    <mergeCell ref="I2:I3"/>
    <mergeCell ref="J2:J3"/>
    <mergeCell ref="K2:K3"/>
    <mergeCell ref="L2:L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P12"/>
  <sheetViews>
    <sheetView workbookViewId="0">
      <selection activeCell="A1" sqref="A1:J1"/>
    </sheetView>
  </sheetViews>
  <sheetFormatPr defaultColWidth="10.2818181818182" defaultRowHeight="13"/>
  <cols>
    <col min="1" max="1" width="13.1454545454545" customWidth="1"/>
    <col min="2" max="2" width="14.7181818181818" customWidth="1"/>
    <col min="3" max="4" width="11.4272727272727" customWidth="1"/>
    <col min="5" max="5" width="13.4272727272727" customWidth="1"/>
    <col min="6" max="6" width="15.4272727272727" customWidth="1"/>
    <col min="7" max="7" width="43.8545454545455" customWidth="1"/>
    <col min="8" max="8" width="37.7181818181818" customWidth="1"/>
    <col min="9" max="10" width="52" customWidth="1"/>
  </cols>
  <sheetData>
    <row r="1" ht="134.1" customHeight="1" spans="1:10">
      <c r="A1" s="186" t="s">
        <v>38</v>
      </c>
      <c r="B1" s="187"/>
      <c r="C1" s="187"/>
      <c r="D1" s="187"/>
      <c r="E1" s="187"/>
      <c r="F1" s="187"/>
      <c r="G1" s="187"/>
      <c r="H1" s="187"/>
      <c r="I1" s="187"/>
      <c r="J1" s="187"/>
    </row>
    <row r="2" ht="53.1" customHeight="1" spans="1:10">
      <c r="A2" s="188" t="s">
        <v>0</v>
      </c>
      <c r="B2" s="189" t="s">
        <v>39</v>
      </c>
      <c r="C2" s="190" t="s">
        <v>40</v>
      </c>
      <c r="D2" s="190" t="s">
        <v>41</v>
      </c>
      <c r="E2" s="189" t="s">
        <v>42</v>
      </c>
      <c r="F2" s="189" t="s">
        <v>43</v>
      </c>
      <c r="G2" s="191" t="s">
        <v>44</v>
      </c>
      <c r="H2" s="191" t="s">
        <v>45</v>
      </c>
      <c r="I2" s="208" t="s">
        <v>46</v>
      </c>
      <c r="J2" s="208" t="s">
        <v>47</v>
      </c>
    </row>
    <row r="3" ht="53.1" customHeight="1" spans="1:10">
      <c r="A3" s="192"/>
      <c r="B3" s="12"/>
      <c r="C3" s="90"/>
      <c r="D3" s="90"/>
      <c r="E3" s="12"/>
      <c r="F3" s="12"/>
      <c r="G3" s="193"/>
      <c r="H3" s="193"/>
      <c r="I3" s="8"/>
      <c r="J3" s="8"/>
    </row>
    <row r="4" ht="50.1" customHeight="1" spans="1:10">
      <c r="A4" s="194" t="s">
        <v>20</v>
      </c>
      <c r="B4" s="195"/>
      <c r="C4" s="196"/>
      <c r="D4" s="196"/>
      <c r="E4" s="197"/>
      <c r="F4" s="198"/>
      <c r="G4" s="13"/>
      <c r="H4" s="199"/>
      <c r="I4" s="199"/>
      <c r="J4" s="205"/>
    </row>
    <row r="5" ht="86.1" customHeight="1" spans="1:16">
      <c r="A5" s="200" t="s">
        <v>23</v>
      </c>
      <c r="B5" s="13">
        <v>2359</v>
      </c>
      <c r="C5" s="13">
        <v>834</v>
      </c>
      <c r="D5" s="13">
        <v>93</v>
      </c>
      <c r="E5" s="13"/>
      <c r="F5" s="201">
        <v>45</v>
      </c>
      <c r="G5" s="50" t="s">
        <v>48</v>
      </c>
      <c r="H5" s="50" t="s">
        <v>49</v>
      </c>
      <c r="I5" s="50" t="s">
        <v>50</v>
      </c>
      <c r="J5" s="13"/>
      <c r="K5" s="12"/>
      <c r="L5" s="12"/>
      <c r="M5" s="12"/>
      <c r="N5" s="12"/>
      <c r="O5" s="12"/>
      <c r="P5" s="12"/>
    </row>
    <row r="6" ht="102" customHeight="1" spans="1:10">
      <c r="A6" s="202" t="s">
        <v>26</v>
      </c>
      <c r="B6" s="203">
        <v>911</v>
      </c>
      <c r="C6" s="203">
        <v>195</v>
      </c>
      <c r="D6" s="203">
        <v>41</v>
      </c>
      <c r="E6" s="203">
        <v>654</v>
      </c>
      <c r="F6" s="203">
        <v>21</v>
      </c>
      <c r="G6" s="50" t="s">
        <v>51</v>
      </c>
      <c r="H6" s="50" t="s">
        <v>52</v>
      </c>
      <c r="I6" s="50" t="s">
        <v>53</v>
      </c>
      <c r="J6" s="209" t="s">
        <v>54</v>
      </c>
    </row>
    <row r="7" ht="83.1" customHeight="1" spans="1:10">
      <c r="A7" s="200" t="s">
        <v>28</v>
      </c>
      <c r="B7" s="204">
        <f>C7+D7+E7+F7</f>
        <v>2099</v>
      </c>
      <c r="C7" s="204">
        <v>319</v>
      </c>
      <c r="D7" s="204">
        <v>100</v>
      </c>
      <c r="E7" s="204">
        <v>1631</v>
      </c>
      <c r="F7" s="204">
        <v>49</v>
      </c>
      <c r="G7" s="50" t="s">
        <v>55</v>
      </c>
      <c r="H7" s="50" t="s">
        <v>56</v>
      </c>
      <c r="I7" s="50" t="s">
        <v>57</v>
      </c>
      <c r="J7" s="13"/>
    </row>
    <row r="8" ht="50.1" customHeight="1" spans="1:10">
      <c r="A8" s="200" t="s">
        <v>30</v>
      </c>
      <c r="B8" s="204">
        <v>1807</v>
      </c>
      <c r="C8" s="204">
        <v>531</v>
      </c>
      <c r="D8" s="204">
        <v>58</v>
      </c>
      <c r="E8" s="204">
        <v>1181</v>
      </c>
      <c r="F8" s="204">
        <v>37</v>
      </c>
      <c r="G8" s="50" t="s">
        <v>58</v>
      </c>
      <c r="H8" s="50" t="s">
        <v>52</v>
      </c>
      <c r="I8" s="50" t="s">
        <v>59</v>
      </c>
      <c r="J8" s="13"/>
    </row>
    <row r="9" ht="75" customHeight="1" spans="1:10">
      <c r="A9" s="200" t="s">
        <v>32</v>
      </c>
      <c r="B9" s="204">
        <v>2120</v>
      </c>
      <c r="C9" s="204">
        <v>381</v>
      </c>
      <c r="D9" s="204">
        <v>48</v>
      </c>
      <c r="E9" s="204">
        <v>1616</v>
      </c>
      <c r="F9" s="204">
        <v>75</v>
      </c>
      <c r="G9" s="205" t="s">
        <v>60</v>
      </c>
      <c r="H9" s="50" t="s">
        <v>61</v>
      </c>
      <c r="I9" s="50" t="s">
        <v>59</v>
      </c>
      <c r="J9" t="s">
        <v>62</v>
      </c>
    </row>
    <row r="10" ht="104.1" customHeight="1" spans="1:10">
      <c r="A10" s="200" t="s">
        <v>34</v>
      </c>
      <c r="B10" s="206">
        <v>11888</v>
      </c>
      <c r="C10" s="206">
        <v>879</v>
      </c>
      <c r="D10" s="206">
        <v>170</v>
      </c>
      <c r="E10" s="206">
        <v>4736</v>
      </c>
      <c r="F10" s="206">
        <v>6103</v>
      </c>
      <c r="G10" s="50" t="s">
        <v>63</v>
      </c>
      <c r="H10" s="50" t="s">
        <v>52</v>
      </c>
      <c r="I10" s="50" t="s">
        <v>64</v>
      </c>
      <c r="J10" s="13"/>
    </row>
    <row r="11" ht="50.1" customHeight="1" spans="1:10">
      <c r="A11" s="207" t="s">
        <v>35</v>
      </c>
      <c r="B11" s="205">
        <f>SUM(B5:B10)</f>
        <v>21184</v>
      </c>
      <c r="C11" s="205">
        <f>SUM(C5:C10)</f>
        <v>3139</v>
      </c>
      <c r="D11" s="205">
        <f>SUM(D5:D10)</f>
        <v>510</v>
      </c>
      <c r="E11" s="205">
        <f>SUM(E5:E10)</f>
        <v>9818</v>
      </c>
      <c r="F11" s="205">
        <f>SUM(F5:F10)</f>
        <v>6330</v>
      </c>
      <c r="G11" s="11"/>
      <c r="H11" s="205"/>
      <c r="I11" s="205"/>
      <c r="J11" s="205"/>
    </row>
    <row r="12" ht="87.95" customHeight="1" spans="1:10">
      <c r="A12" s="22" t="s">
        <v>36</v>
      </c>
      <c r="B12" s="22"/>
      <c r="C12" s="22"/>
      <c r="D12" s="22"/>
      <c r="E12" s="22"/>
      <c r="F12" s="22"/>
      <c r="G12" s="22" t="s">
        <v>65</v>
      </c>
      <c r="H12" s="12"/>
      <c r="I12" s="12"/>
      <c r="J12" s="12"/>
    </row>
  </sheetData>
  <sheetProtection formatCells="0" insertHyperlinks="0" autoFilter="0"/>
  <mergeCells count="12">
    <mergeCell ref="A1:J1"/>
    <mergeCell ref="G12:J12"/>
    <mergeCell ref="A2:A3"/>
    <mergeCell ref="B2:B3"/>
    <mergeCell ref="C2:C3"/>
    <mergeCell ref="D2:D3"/>
    <mergeCell ref="E2:E3"/>
    <mergeCell ref="F2:F3"/>
    <mergeCell ref="G2:G3"/>
    <mergeCell ref="H2:H3"/>
    <mergeCell ref="I2:I3"/>
    <mergeCell ref="J2:J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R12"/>
  <sheetViews>
    <sheetView workbookViewId="0">
      <selection activeCell="A1" sqref="A1:A2"/>
    </sheetView>
  </sheetViews>
  <sheetFormatPr defaultColWidth="10.2818181818182" defaultRowHeight="13"/>
  <cols>
    <col min="1" max="18" width="9.71818181818182" customWidth="1"/>
  </cols>
  <sheetData>
    <row r="1" ht="14" spans="1:18">
      <c r="A1" s="182" t="s">
        <v>66</v>
      </c>
      <c r="B1" s="182" t="s">
        <v>67</v>
      </c>
      <c r="C1" s="183" t="s">
        <v>68</v>
      </c>
      <c r="D1" s="12"/>
      <c r="E1" s="12"/>
      <c r="F1" s="183" t="s">
        <v>69</v>
      </c>
      <c r="G1" s="12"/>
      <c r="H1" s="12"/>
      <c r="I1" s="183" t="s">
        <v>70</v>
      </c>
      <c r="J1" s="12"/>
      <c r="K1" s="12"/>
      <c r="L1" s="183" t="s">
        <v>71</v>
      </c>
      <c r="M1" s="12"/>
      <c r="N1" s="12"/>
      <c r="O1" s="183" t="s">
        <v>72</v>
      </c>
      <c r="P1" s="12"/>
      <c r="Q1" s="12"/>
      <c r="R1" s="182" t="s">
        <v>73</v>
      </c>
    </row>
    <row r="2" ht="56" spans="1:18">
      <c r="A2" s="12"/>
      <c r="B2" s="12"/>
      <c r="C2" s="183" t="s">
        <v>74</v>
      </c>
      <c r="D2" s="183" t="s">
        <v>75</v>
      </c>
      <c r="E2" s="183" t="s">
        <v>76</v>
      </c>
      <c r="F2" s="183" t="s">
        <v>74</v>
      </c>
      <c r="G2" s="183" t="s">
        <v>75</v>
      </c>
      <c r="H2" s="183" t="s">
        <v>76</v>
      </c>
      <c r="I2" s="183" t="s">
        <v>74</v>
      </c>
      <c r="J2" s="183" t="s">
        <v>75</v>
      </c>
      <c r="K2" s="183" t="s">
        <v>76</v>
      </c>
      <c r="L2" s="183" t="s">
        <v>74</v>
      </c>
      <c r="M2" s="183" t="s">
        <v>75</v>
      </c>
      <c r="N2" s="183" t="s">
        <v>76</v>
      </c>
      <c r="O2" s="183" t="s">
        <v>74</v>
      </c>
      <c r="P2" s="183" t="s">
        <v>75</v>
      </c>
      <c r="Q2" s="183" t="s">
        <v>76</v>
      </c>
      <c r="R2" s="12"/>
    </row>
    <row r="3" ht="56" spans="1:18">
      <c r="A3" s="180">
        <v>1</v>
      </c>
      <c r="B3" s="180" t="s">
        <v>77</v>
      </c>
      <c r="C3" s="180">
        <f t="shared" ref="C3:Q3" si="0">SUM(C4:C11)</f>
        <v>1188</v>
      </c>
      <c r="D3" s="180">
        <f t="shared" si="0"/>
        <v>1006</v>
      </c>
      <c r="E3" s="180">
        <f t="shared" si="0"/>
        <v>165</v>
      </c>
      <c r="F3" s="180">
        <f t="shared" si="0"/>
        <v>9</v>
      </c>
      <c r="G3" s="180">
        <f t="shared" si="0"/>
        <v>9</v>
      </c>
      <c r="H3" s="180">
        <f t="shared" si="0"/>
        <v>3</v>
      </c>
      <c r="I3" s="180">
        <f t="shared" si="0"/>
        <v>408</v>
      </c>
      <c r="J3" s="180">
        <f t="shared" si="0"/>
        <v>408</v>
      </c>
      <c r="K3" s="180">
        <f t="shared" si="0"/>
        <v>148</v>
      </c>
      <c r="L3" s="180">
        <f t="shared" si="0"/>
        <v>451</v>
      </c>
      <c r="M3" s="180">
        <f t="shared" si="0"/>
        <v>269</v>
      </c>
      <c r="N3" s="180">
        <f t="shared" si="0"/>
        <v>12</v>
      </c>
      <c r="O3" s="180">
        <f t="shared" si="0"/>
        <v>320</v>
      </c>
      <c r="P3" s="180">
        <f t="shared" si="0"/>
        <v>320</v>
      </c>
      <c r="Q3" s="180">
        <f t="shared" si="0"/>
        <v>18</v>
      </c>
      <c r="R3" s="180" t="s">
        <v>78</v>
      </c>
    </row>
    <row r="4" ht="14" spans="1:18">
      <c r="A4" s="180">
        <v>2</v>
      </c>
      <c r="B4" s="86" t="s">
        <v>34</v>
      </c>
      <c r="C4" s="184">
        <f>I4+L4+O4</f>
        <v>309</v>
      </c>
      <c r="D4" s="184">
        <f>J4+M4+P4</f>
        <v>309</v>
      </c>
      <c r="E4" s="184">
        <f>K4+N4+Q4</f>
        <v>71</v>
      </c>
      <c r="F4" s="184"/>
      <c r="G4" s="184"/>
      <c r="H4" s="184"/>
      <c r="I4" s="184">
        <v>145</v>
      </c>
      <c r="J4" s="184">
        <v>145</v>
      </c>
      <c r="K4" s="184">
        <v>69</v>
      </c>
      <c r="L4" s="184">
        <v>77</v>
      </c>
      <c r="M4" s="184">
        <v>77</v>
      </c>
      <c r="N4" s="184">
        <v>2</v>
      </c>
      <c r="O4" s="184">
        <v>87</v>
      </c>
      <c r="P4" s="184">
        <v>87</v>
      </c>
      <c r="Q4" s="184"/>
      <c r="R4" s="120"/>
    </row>
    <row r="5" ht="14" spans="1:18">
      <c r="A5" s="180">
        <v>3</v>
      </c>
      <c r="B5" s="86" t="s">
        <v>32</v>
      </c>
      <c r="C5" s="184">
        <v>163</v>
      </c>
      <c r="D5" s="184">
        <v>163</v>
      </c>
      <c r="E5" s="184"/>
      <c r="F5" s="184"/>
      <c r="G5" s="184"/>
      <c r="H5" s="184"/>
      <c r="I5" s="184">
        <v>60</v>
      </c>
      <c r="J5" s="184">
        <v>60</v>
      </c>
      <c r="K5" s="184"/>
      <c r="L5" s="184">
        <v>46</v>
      </c>
      <c r="M5" s="184">
        <v>46</v>
      </c>
      <c r="N5" s="184"/>
      <c r="O5" s="184">
        <v>57</v>
      </c>
      <c r="P5" s="184">
        <v>57</v>
      </c>
      <c r="Q5" s="184"/>
      <c r="R5" s="120"/>
    </row>
    <row r="6" ht="14" spans="1:18">
      <c r="A6" s="180">
        <v>4</v>
      </c>
      <c r="B6" s="86" t="s">
        <v>28</v>
      </c>
      <c r="C6" s="184">
        <v>115</v>
      </c>
      <c r="D6" s="184">
        <v>115</v>
      </c>
      <c r="E6" s="184"/>
      <c r="F6" s="184"/>
      <c r="G6" s="184"/>
      <c r="H6" s="184"/>
      <c r="I6" s="184">
        <v>47</v>
      </c>
      <c r="J6" s="184">
        <v>47</v>
      </c>
      <c r="K6" s="184">
        <v>0</v>
      </c>
      <c r="L6" s="184">
        <v>31</v>
      </c>
      <c r="M6" s="184">
        <v>31</v>
      </c>
      <c r="N6" s="184"/>
      <c r="O6" s="184">
        <v>37</v>
      </c>
      <c r="P6" s="184">
        <v>37</v>
      </c>
      <c r="Q6" s="184"/>
      <c r="R6" s="120"/>
    </row>
    <row r="7" ht="14" spans="1:18">
      <c r="A7" s="180">
        <v>5</v>
      </c>
      <c r="B7" s="86" t="s">
        <v>30</v>
      </c>
      <c r="C7" s="184">
        <v>57</v>
      </c>
      <c r="D7" s="184">
        <v>57</v>
      </c>
      <c r="E7" s="184">
        <v>0</v>
      </c>
      <c r="F7" s="184">
        <v>3</v>
      </c>
      <c r="G7" s="184">
        <v>3</v>
      </c>
      <c r="H7" s="184">
        <v>0</v>
      </c>
      <c r="I7" s="184">
        <v>18</v>
      </c>
      <c r="J7" s="184">
        <v>18</v>
      </c>
      <c r="K7" s="184">
        <v>0</v>
      </c>
      <c r="L7" s="184">
        <v>23</v>
      </c>
      <c r="M7" s="184">
        <v>23</v>
      </c>
      <c r="N7" s="184">
        <v>0</v>
      </c>
      <c r="O7" s="184">
        <v>13</v>
      </c>
      <c r="P7" s="184">
        <v>13</v>
      </c>
      <c r="Q7" s="184">
        <v>0</v>
      </c>
      <c r="R7" s="120"/>
    </row>
    <row r="8" ht="14" spans="1:18">
      <c r="A8" s="180">
        <v>6</v>
      </c>
      <c r="B8" s="86" t="s">
        <v>79</v>
      </c>
      <c r="C8" s="184">
        <f>SUM(F8,I8,L8,O8)</f>
        <v>307</v>
      </c>
      <c r="D8" s="184">
        <f>SUM(G8,J8,M8,P8)</f>
        <v>125</v>
      </c>
      <c r="E8" s="184">
        <f>SUM(H8,K8,N8,Q8)</f>
        <v>10</v>
      </c>
      <c r="F8" s="184"/>
      <c r="G8" s="184"/>
      <c r="H8" s="184"/>
      <c r="I8" s="184">
        <v>11</v>
      </c>
      <c r="J8" s="184">
        <v>11</v>
      </c>
      <c r="K8" s="184">
        <v>0</v>
      </c>
      <c r="L8" s="184">
        <v>247</v>
      </c>
      <c r="M8" s="184">
        <v>65</v>
      </c>
      <c r="N8" s="184">
        <v>10</v>
      </c>
      <c r="O8" s="184">
        <v>49</v>
      </c>
      <c r="P8" s="184">
        <v>49</v>
      </c>
      <c r="Q8" s="184"/>
      <c r="R8" s="120"/>
    </row>
    <row r="9" ht="28" spans="1:18">
      <c r="A9" s="180">
        <v>7</v>
      </c>
      <c r="B9" s="86" t="s">
        <v>80</v>
      </c>
      <c r="C9" s="184">
        <v>63</v>
      </c>
      <c r="D9" s="184">
        <v>63</v>
      </c>
      <c r="E9" s="185" t="s">
        <v>81</v>
      </c>
      <c r="F9" s="184">
        <v>0</v>
      </c>
      <c r="G9" s="184">
        <v>0</v>
      </c>
      <c r="H9" s="184">
        <v>0</v>
      </c>
      <c r="I9" s="184">
        <v>45</v>
      </c>
      <c r="J9" s="184">
        <v>45</v>
      </c>
      <c r="K9" s="184">
        <v>16</v>
      </c>
      <c r="L9" s="184">
        <v>3</v>
      </c>
      <c r="M9" s="184">
        <v>3</v>
      </c>
      <c r="N9" s="184">
        <v>0</v>
      </c>
      <c r="O9" s="184">
        <v>15</v>
      </c>
      <c r="P9" s="184">
        <v>15</v>
      </c>
      <c r="Q9" s="184">
        <v>0</v>
      </c>
      <c r="R9" s="120"/>
    </row>
    <row r="10" ht="14" spans="1:18">
      <c r="A10" s="180">
        <v>8</v>
      </c>
      <c r="B10" s="86" t="s">
        <v>23</v>
      </c>
      <c r="C10" s="184">
        <v>47</v>
      </c>
      <c r="D10" s="184">
        <v>47</v>
      </c>
      <c r="E10" s="184">
        <v>31</v>
      </c>
      <c r="F10" s="184"/>
      <c r="G10" s="184"/>
      <c r="H10" s="184"/>
      <c r="I10" s="184">
        <v>24</v>
      </c>
      <c r="J10" s="184">
        <v>24</v>
      </c>
      <c r="K10" s="184">
        <v>13</v>
      </c>
      <c r="L10" s="184"/>
      <c r="M10" s="184"/>
      <c r="N10" s="184"/>
      <c r="O10" s="184">
        <v>23</v>
      </c>
      <c r="P10" s="184">
        <v>23</v>
      </c>
      <c r="Q10" s="184">
        <v>18</v>
      </c>
      <c r="R10" s="120"/>
    </row>
    <row r="11" ht="14" spans="1:18">
      <c r="A11" s="180">
        <v>9</v>
      </c>
      <c r="B11" s="86" t="s">
        <v>26</v>
      </c>
      <c r="C11" s="184">
        <f>F11+I11+L11+O11</f>
        <v>127</v>
      </c>
      <c r="D11" s="184">
        <f>G11+J11+M11+P11</f>
        <v>127</v>
      </c>
      <c r="E11" s="184">
        <f>H11+K11+N11+Q11</f>
        <v>53</v>
      </c>
      <c r="F11" s="184">
        <v>6</v>
      </c>
      <c r="G11" s="184">
        <v>6</v>
      </c>
      <c r="H11" s="184">
        <v>3</v>
      </c>
      <c r="I11" s="184">
        <v>58</v>
      </c>
      <c r="J11" s="184">
        <v>58</v>
      </c>
      <c r="K11" s="184">
        <v>50</v>
      </c>
      <c r="L11" s="184">
        <v>24</v>
      </c>
      <c r="M11" s="184">
        <v>24</v>
      </c>
      <c r="N11" s="184"/>
      <c r="O11" s="184">
        <v>39</v>
      </c>
      <c r="P11" s="184">
        <v>39</v>
      </c>
      <c r="Q11" s="184"/>
      <c r="R11" s="120"/>
    </row>
    <row r="12" ht="14" spans="1:18">
      <c r="A12" s="120"/>
      <c r="B12" s="117" t="s">
        <v>82</v>
      </c>
      <c r="C12" s="12"/>
      <c r="D12" s="12"/>
      <c r="E12" s="12"/>
      <c r="F12" s="12"/>
      <c r="G12" s="12"/>
      <c r="H12" s="12"/>
      <c r="I12" s="12"/>
      <c r="J12" s="12"/>
      <c r="K12" s="12"/>
      <c r="L12" s="12"/>
      <c r="M12" s="12"/>
      <c r="N12" s="12"/>
      <c r="O12" s="12"/>
      <c r="P12" s="12"/>
      <c r="Q12" s="12"/>
      <c r="R12" s="12"/>
    </row>
  </sheetData>
  <sheetProtection formatCells="0" insertHyperlinks="0" autoFilter="0"/>
  <mergeCells count="9">
    <mergeCell ref="C1:E1"/>
    <mergeCell ref="F1:H1"/>
    <mergeCell ref="I1:K1"/>
    <mergeCell ref="L1:N1"/>
    <mergeCell ref="O1:Q1"/>
    <mergeCell ref="B12:R12"/>
    <mergeCell ref="A1:A2"/>
    <mergeCell ref="B1:B2"/>
    <mergeCell ref="R1:R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R12"/>
  <sheetViews>
    <sheetView workbookViewId="0">
      <selection activeCell="A1" sqref="A1:A2"/>
    </sheetView>
  </sheetViews>
  <sheetFormatPr defaultColWidth="10.2818181818182" defaultRowHeight="13"/>
  <cols>
    <col min="1" max="1" width="9.71818181818182" customWidth="1"/>
    <col min="2" max="2" width="14.8545454545455" customWidth="1"/>
    <col min="3" max="18" width="9.71818181818182" customWidth="1"/>
  </cols>
  <sheetData>
    <row r="1" ht="93" customHeight="1" spans="1:18">
      <c r="A1" s="118" t="s">
        <v>66</v>
      </c>
      <c r="B1" s="118" t="s">
        <v>83</v>
      </c>
      <c r="C1" s="105" t="s">
        <v>68</v>
      </c>
      <c r="D1" s="12"/>
      <c r="E1" s="12"/>
      <c r="F1" s="105" t="s">
        <v>69</v>
      </c>
      <c r="G1" s="12"/>
      <c r="H1" s="12"/>
      <c r="I1" s="105" t="s">
        <v>70</v>
      </c>
      <c r="J1" s="12"/>
      <c r="K1" s="12"/>
      <c r="L1" s="105" t="s">
        <v>71</v>
      </c>
      <c r="M1" s="12"/>
      <c r="N1" s="12"/>
      <c r="O1" s="105" t="s">
        <v>72</v>
      </c>
      <c r="P1" s="12"/>
      <c r="Q1" s="12"/>
      <c r="R1" s="118" t="s">
        <v>36</v>
      </c>
    </row>
    <row r="2" ht="62" spans="1:18">
      <c r="A2" s="12"/>
      <c r="B2" s="12"/>
      <c r="C2" s="105" t="s">
        <v>74</v>
      </c>
      <c r="D2" s="105" t="s">
        <v>75</v>
      </c>
      <c r="E2" s="105" t="s">
        <v>76</v>
      </c>
      <c r="F2" s="105" t="s">
        <v>74</v>
      </c>
      <c r="G2" s="105" t="s">
        <v>75</v>
      </c>
      <c r="H2" s="105" t="s">
        <v>76</v>
      </c>
      <c r="I2" s="105" t="s">
        <v>74</v>
      </c>
      <c r="J2" s="105" t="s">
        <v>75</v>
      </c>
      <c r="K2" s="105" t="s">
        <v>76</v>
      </c>
      <c r="L2" s="105" t="s">
        <v>74</v>
      </c>
      <c r="M2" s="105" t="s">
        <v>75</v>
      </c>
      <c r="N2" s="105" t="s">
        <v>76</v>
      </c>
      <c r="O2" s="105" t="s">
        <v>74</v>
      </c>
      <c r="P2" s="105" t="s">
        <v>75</v>
      </c>
      <c r="Q2" s="105" t="s">
        <v>76</v>
      </c>
      <c r="R2" s="12"/>
    </row>
    <row r="3" ht="17.5" spans="1:18">
      <c r="A3" s="172">
        <v>1</v>
      </c>
      <c r="B3" s="173" t="s">
        <v>84</v>
      </c>
      <c r="C3" s="174">
        <f t="shared" ref="C3:Q3" si="0">SUM(C4:C11)</f>
        <v>1557</v>
      </c>
      <c r="D3" s="174">
        <f t="shared" si="0"/>
        <v>1375</v>
      </c>
      <c r="E3" s="174">
        <f t="shared" si="0"/>
        <v>203</v>
      </c>
      <c r="F3" s="174">
        <f t="shared" si="0"/>
        <v>9</v>
      </c>
      <c r="G3" s="174">
        <f t="shared" si="0"/>
        <v>9</v>
      </c>
      <c r="H3" s="174">
        <f t="shared" si="0"/>
        <v>3</v>
      </c>
      <c r="I3" s="174">
        <f t="shared" si="0"/>
        <v>501</v>
      </c>
      <c r="J3" s="174">
        <f t="shared" si="0"/>
        <v>501</v>
      </c>
      <c r="K3" s="174">
        <f t="shared" si="0"/>
        <v>168</v>
      </c>
      <c r="L3" s="174">
        <f t="shared" si="0"/>
        <v>570</v>
      </c>
      <c r="M3" s="174">
        <f t="shared" si="0"/>
        <v>388</v>
      </c>
      <c r="N3" s="174">
        <f t="shared" si="0"/>
        <v>15</v>
      </c>
      <c r="O3" s="174">
        <f t="shared" si="0"/>
        <v>477</v>
      </c>
      <c r="P3" s="174">
        <f t="shared" si="0"/>
        <v>477</v>
      </c>
      <c r="Q3" s="174">
        <f t="shared" si="0"/>
        <v>33</v>
      </c>
      <c r="R3" s="180"/>
    </row>
    <row r="4" ht="17.5" spans="1:18">
      <c r="A4" s="172">
        <v>2</v>
      </c>
      <c r="B4" s="109" t="s">
        <v>34</v>
      </c>
      <c r="C4" s="175">
        <f>I4+L4+O4</f>
        <v>499</v>
      </c>
      <c r="D4" s="175">
        <f>J4+M4+P4</f>
        <v>499</v>
      </c>
      <c r="E4" s="175">
        <f>K4+N4+Q4</f>
        <v>95</v>
      </c>
      <c r="F4" s="175">
        <v>0</v>
      </c>
      <c r="G4" s="175">
        <v>0</v>
      </c>
      <c r="H4" s="175">
        <v>0</v>
      </c>
      <c r="I4" s="175">
        <v>147</v>
      </c>
      <c r="J4" s="175">
        <v>147</v>
      </c>
      <c r="K4" s="175">
        <v>79</v>
      </c>
      <c r="L4" s="175">
        <v>173</v>
      </c>
      <c r="M4" s="175">
        <v>173</v>
      </c>
      <c r="N4" s="175">
        <v>4</v>
      </c>
      <c r="O4" s="175">
        <v>179</v>
      </c>
      <c r="P4" s="175">
        <v>179</v>
      </c>
      <c r="Q4" s="175">
        <v>12</v>
      </c>
      <c r="R4" s="120"/>
    </row>
    <row r="5" ht="17.5" spans="1:18">
      <c r="A5" s="176">
        <v>3</v>
      </c>
      <c r="B5" s="177" t="s">
        <v>32</v>
      </c>
      <c r="C5" s="178">
        <v>277</v>
      </c>
      <c r="D5" s="178">
        <v>277</v>
      </c>
      <c r="E5" s="178">
        <v>14</v>
      </c>
      <c r="F5" s="178">
        <v>0</v>
      </c>
      <c r="G5" s="178">
        <v>0</v>
      </c>
      <c r="H5" s="178">
        <v>0</v>
      </c>
      <c r="I5" s="178">
        <v>151</v>
      </c>
      <c r="J5" s="178">
        <v>151</v>
      </c>
      <c r="K5" s="178">
        <v>10</v>
      </c>
      <c r="L5" s="178">
        <v>69</v>
      </c>
      <c r="M5" s="178">
        <v>69</v>
      </c>
      <c r="N5" s="178">
        <v>1</v>
      </c>
      <c r="O5" s="178">
        <v>57</v>
      </c>
      <c r="P5" s="178">
        <v>57</v>
      </c>
      <c r="Q5" s="178">
        <v>3</v>
      </c>
      <c r="R5" s="181"/>
    </row>
    <row r="6" ht="17.5" spans="1:18">
      <c r="A6" s="179">
        <v>4</v>
      </c>
      <c r="B6" s="113" t="s">
        <v>28</v>
      </c>
      <c r="C6" s="114">
        <v>180</v>
      </c>
      <c r="D6" s="114">
        <v>180</v>
      </c>
      <c r="E6" s="114">
        <v>0</v>
      </c>
      <c r="F6" s="114">
        <v>0</v>
      </c>
      <c r="G6" s="114">
        <v>0</v>
      </c>
      <c r="H6" s="114">
        <v>0</v>
      </c>
      <c r="I6" s="114">
        <v>47</v>
      </c>
      <c r="J6" s="114">
        <v>47</v>
      </c>
      <c r="K6" s="114">
        <v>0</v>
      </c>
      <c r="L6" s="114">
        <v>31</v>
      </c>
      <c r="M6" s="114">
        <v>31</v>
      </c>
      <c r="N6" s="114">
        <v>0</v>
      </c>
      <c r="O6" s="114">
        <v>102</v>
      </c>
      <c r="P6" s="114">
        <v>102</v>
      </c>
      <c r="Q6" s="114">
        <v>0</v>
      </c>
      <c r="R6" s="121"/>
    </row>
    <row r="7" ht="17.5" spans="1:18">
      <c r="A7" s="172">
        <v>5</v>
      </c>
      <c r="B7" s="109" t="s">
        <v>30</v>
      </c>
      <c r="C7" s="175">
        <v>57</v>
      </c>
      <c r="D7" s="175">
        <v>57</v>
      </c>
      <c r="E7" s="175">
        <v>0</v>
      </c>
      <c r="F7" s="175">
        <v>3</v>
      </c>
      <c r="G7" s="175">
        <v>3</v>
      </c>
      <c r="H7" s="175">
        <v>0</v>
      </c>
      <c r="I7" s="175">
        <v>18</v>
      </c>
      <c r="J7" s="175">
        <v>18</v>
      </c>
      <c r="K7" s="175">
        <v>0</v>
      </c>
      <c r="L7" s="175">
        <v>23</v>
      </c>
      <c r="M7" s="175">
        <v>23</v>
      </c>
      <c r="N7" s="175">
        <v>0</v>
      </c>
      <c r="O7" s="175">
        <v>13</v>
      </c>
      <c r="P7" s="175">
        <v>13</v>
      </c>
      <c r="Q7" s="175">
        <v>0</v>
      </c>
      <c r="R7" s="120"/>
    </row>
    <row r="8" ht="17.5" spans="1:18">
      <c r="A8" s="172">
        <v>6</v>
      </c>
      <c r="B8" s="109" t="s">
        <v>79</v>
      </c>
      <c r="C8" s="175">
        <f>SUM(F8,I8,L8,O8)</f>
        <v>307</v>
      </c>
      <c r="D8" s="175">
        <f>SUM(G8,J8,M8,P8)</f>
        <v>125</v>
      </c>
      <c r="E8" s="175">
        <f>SUM(H8,K8,N8,Q8)</f>
        <v>10</v>
      </c>
      <c r="F8" s="175">
        <v>0</v>
      </c>
      <c r="G8" s="175">
        <v>0</v>
      </c>
      <c r="H8" s="175">
        <v>0</v>
      </c>
      <c r="I8" s="175">
        <v>11</v>
      </c>
      <c r="J8" s="175">
        <v>11</v>
      </c>
      <c r="K8" s="175">
        <v>0</v>
      </c>
      <c r="L8" s="175">
        <v>247</v>
      </c>
      <c r="M8" s="175">
        <v>65</v>
      </c>
      <c r="N8" s="175">
        <v>10</v>
      </c>
      <c r="O8" s="175">
        <v>49</v>
      </c>
      <c r="P8" s="175">
        <v>49</v>
      </c>
      <c r="Q8" s="175">
        <v>0</v>
      </c>
      <c r="R8" s="120"/>
    </row>
    <row r="9" ht="35" spans="1:18">
      <c r="A9" s="172">
        <v>7</v>
      </c>
      <c r="B9" s="109" t="s">
        <v>80</v>
      </c>
      <c r="C9" s="175">
        <v>63</v>
      </c>
      <c r="D9" s="175">
        <v>63</v>
      </c>
      <c r="E9" s="115" t="s">
        <v>81</v>
      </c>
      <c r="F9" s="175">
        <v>0</v>
      </c>
      <c r="G9" s="175">
        <v>0</v>
      </c>
      <c r="H9" s="175">
        <v>0</v>
      </c>
      <c r="I9" s="175">
        <v>45</v>
      </c>
      <c r="J9" s="175">
        <v>45</v>
      </c>
      <c r="K9" s="175">
        <v>16</v>
      </c>
      <c r="L9" s="175">
        <v>3</v>
      </c>
      <c r="M9" s="175">
        <v>3</v>
      </c>
      <c r="N9" s="175">
        <v>0</v>
      </c>
      <c r="O9" s="175">
        <v>15</v>
      </c>
      <c r="P9" s="175">
        <v>15</v>
      </c>
      <c r="Q9" s="175">
        <v>0</v>
      </c>
      <c r="R9" s="120"/>
    </row>
    <row r="10" ht="17.5" spans="1:18">
      <c r="A10" s="172">
        <v>8</v>
      </c>
      <c r="B10" s="109" t="s">
        <v>23</v>
      </c>
      <c r="C10" s="175">
        <v>47</v>
      </c>
      <c r="D10" s="175">
        <v>47</v>
      </c>
      <c r="E10" s="175">
        <v>31</v>
      </c>
      <c r="F10" s="175">
        <v>0</v>
      </c>
      <c r="G10" s="175">
        <v>0</v>
      </c>
      <c r="H10" s="175">
        <v>0</v>
      </c>
      <c r="I10" s="175">
        <v>24</v>
      </c>
      <c r="J10" s="175">
        <v>24</v>
      </c>
      <c r="K10" s="175">
        <v>13</v>
      </c>
      <c r="L10" s="175">
        <v>0</v>
      </c>
      <c r="M10" s="175">
        <v>0</v>
      </c>
      <c r="N10" s="175">
        <v>0</v>
      </c>
      <c r="O10" s="175">
        <v>23</v>
      </c>
      <c r="P10" s="175">
        <v>23</v>
      </c>
      <c r="Q10" s="175">
        <v>18</v>
      </c>
      <c r="R10" s="120"/>
    </row>
    <row r="11" ht="17.5" spans="1:18">
      <c r="A11" s="172">
        <v>9</v>
      </c>
      <c r="B11" s="109" t="s">
        <v>26</v>
      </c>
      <c r="C11" s="175">
        <f>F11+I11+L11+O11</f>
        <v>127</v>
      </c>
      <c r="D11" s="175">
        <f>G11+J11+M11+P11</f>
        <v>127</v>
      </c>
      <c r="E11" s="175">
        <f>H11+K11+N11+Q11</f>
        <v>53</v>
      </c>
      <c r="F11" s="175">
        <v>6</v>
      </c>
      <c r="G11" s="175">
        <v>6</v>
      </c>
      <c r="H11" s="175">
        <v>3</v>
      </c>
      <c r="I11" s="175">
        <v>58</v>
      </c>
      <c r="J11" s="175">
        <v>58</v>
      </c>
      <c r="K11" s="175">
        <v>50</v>
      </c>
      <c r="L11" s="175">
        <v>24</v>
      </c>
      <c r="M11" s="175">
        <v>24</v>
      </c>
      <c r="N11" s="175">
        <v>0</v>
      </c>
      <c r="O11" s="175">
        <v>39</v>
      </c>
      <c r="P11" s="175">
        <v>39</v>
      </c>
      <c r="Q11" s="175">
        <v>0</v>
      </c>
      <c r="R11" s="120"/>
    </row>
    <row r="12" ht="14" spans="1:18">
      <c r="A12" s="116" t="s">
        <v>85</v>
      </c>
      <c r="B12" s="117" t="s">
        <v>86</v>
      </c>
      <c r="C12" s="12"/>
      <c r="D12" s="12"/>
      <c r="E12" s="12"/>
      <c r="F12" s="12"/>
      <c r="G12" s="12"/>
      <c r="H12" s="12"/>
      <c r="I12" s="12"/>
      <c r="J12" s="12"/>
      <c r="K12" s="12"/>
      <c r="L12" s="12"/>
      <c r="M12" s="12"/>
      <c r="N12" s="12"/>
      <c r="O12" s="12"/>
      <c r="P12" s="12"/>
      <c r="Q12" s="12"/>
      <c r="R12" s="12"/>
    </row>
  </sheetData>
  <sheetProtection formatCells="0" insertHyperlinks="0" autoFilter="0"/>
  <mergeCells count="9">
    <mergeCell ref="C1:E1"/>
    <mergeCell ref="F1:H1"/>
    <mergeCell ref="I1:K1"/>
    <mergeCell ref="L1:N1"/>
    <mergeCell ref="O1:Q1"/>
    <mergeCell ref="B12:R12"/>
    <mergeCell ref="A1:A2"/>
    <mergeCell ref="B1:B2"/>
    <mergeCell ref="R1:R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F8"/>
  <sheetViews>
    <sheetView workbookViewId="0">
      <selection activeCell="A1" sqref="A1"/>
    </sheetView>
  </sheetViews>
  <sheetFormatPr defaultColWidth="10.2818181818182" defaultRowHeight="13" outlineLevelRow="7" outlineLevelCol="5"/>
  <cols>
    <col min="1" max="1" width="15" customWidth="1"/>
    <col min="2" max="2" width="16.7181818181818" customWidth="1"/>
    <col min="3" max="3" width="12.7181818181818" customWidth="1"/>
    <col min="4" max="4" width="9.71818181818182" customWidth="1"/>
    <col min="5" max="5" width="18.7181818181818" customWidth="1"/>
    <col min="6" max="6" width="35.1454545454545" customWidth="1"/>
  </cols>
  <sheetData>
    <row r="1" ht="54" customHeight="1" spans="1:5">
      <c r="A1" s="170"/>
      <c r="B1" s="170" t="s">
        <v>87</v>
      </c>
      <c r="C1" s="170" t="s">
        <v>88</v>
      </c>
      <c r="D1" s="170" t="s">
        <v>89</v>
      </c>
      <c r="E1" s="170" t="s">
        <v>90</v>
      </c>
    </row>
    <row r="2" ht="14" spans="1:6">
      <c r="A2" s="170" t="s">
        <v>23</v>
      </c>
      <c r="B2" s="170">
        <v>1</v>
      </c>
      <c r="C2" s="170">
        <v>134</v>
      </c>
      <c r="D2" s="170">
        <v>23</v>
      </c>
      <c r="E2" s="170">
        <v>0</v>
      </c>
      <c r="F2" s="171"/>
    </row>
    <row r="3" ht="14" spans="1:5">
      <c r="A3" s="170" t="s">
        <v>26</v>
      </c>
      <c r="B3">
        <v>20</v>
      </c>
      <c r="C3" s="170">
        <v>73</v>
      </c>
      <c r="D3" s="170">
        <v>35</v>
      </c>
      <c r="E3" s="170">
        <v>0</v>
      </c>
    </row>
    <row r="4" ht="14" spans="1:5">
      <c r="A4" s="170" t="s">
        <v>28</v>
      </c>
      <c r="B4" s="170">
        <v>40</v>
      </c>
      <c r="C4" s="170">
        <v>123</v>
      </c>
      <c r="D4" s="170">
        <v>12</v>
      </c>
      <c r="E4" s="170">
        <v>0</v>
      </c>
    </row>
    <row r="5" ht="14" spans="1:5">
      <c r="A5" s="170" t="s">
        <v>30</v>
      </c>
      <c r="B5" s="170">
        <v>54</v>
      </c>
      <c r="C5" s="170">
        <v>220</v>
      </c>
      <c r="D5" s="170"/>
      <c r="E5" s="170"/>
    </row>
    <row r="6" ht="14" spans="1:5">
      <c r="A6" s="170" t="s">
        <v>32</v>
      </c>
      <c r="B6" s="170">
        <v>23</v>
      </c>
      <c r="C6" s="170">
        <v>139</v>
      </c>
      <c r="D6" s="170">
        <v>5</v>
      </c>
      <c r="E6" s="170">
        <v>0</v>
      </c>
    </row>
    <row r="7" ht="14" spans="1:5">
      <c r="A7" s="170" t="s">
        <v>34</v>
      </c>
      <c r="B7" s="170">
        <v>114</v>
      </c>
      <c r="C7" s="170">
        <v>228</v>
      </c>
      <c r="D7" s="170">
        <v>81</v>
      </c>
      <c r="E7" s="170">
        <v>2</v>
      </c>
    </row>
    <row r="8" ht="14" spans="1:5">
      <c r="A8" s="170" t="s">
        <v>91</v>
      </c>
      <c r="B8" s="170" t="s">
        <v>92</v>
      </c>
      <c r="C8" s="12"/>
      <c r="D8" s="12"/>
      <c r="E8" s="12"/>
    </row>
  </sheetData>
  <sheetProtection formatCells="0" insertHyperlinks="0" autoFilter="0"/>
  <mergeCells count="1">
    <mergeCell ref="B8:E8"/>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G47"/>
  <sheetViews>
    <sheetView workbookViewId="0">
      <selection activeCell="A1" sqref="A1:G2"/>
    </sheetView>
  </sheetViews>
  <sheetFormatPr defaultColWidth="10.2818181818182" defaultRowHeight="13" outlineLevelCol="6"/>
  <cols>
    <col min="1" max="1" width="23.7181818181818" customWidth="1"/>
    <col min="2" max="2" width="18.8545454545455" customWidth="1"/>
    <col min="3" max="3" width="21.2818181818182" customWidth="1"/>
    <col min="4" max="4" width="19.4272727272727" customWidth="1"/>
    <col min="5" max="5" width="18.7181818181818" customWidth="1"/>
    <col min="6" max="6" width="22.4272727272727" customWidth="1"/>
    <col min="7" max="7" width="27.2818181818182" customWidth="1"/>
  </cols>
  <sheetData>
    <row r="1" ht="44.1" customHeight="1" spans="1:1">
      <c r="A1" s="125" t="s">
        <v>93</v>
      </c>
    </row>
    <row r="2" ht="90.95" customHeight="1" spans="1:7">
      <c r="A2" s="126"/>
      <c r="B2" s="126"/>
      <c r="C2" s="126"/>
      <c r="D2" s="126"/>
      <c r="E2" s="126"/>
      <c r="F2" s="126"/>
      <c r="G2" s="126"/>
    </row>
    <row r="3" ht="15" spans="1:7">
      <c r="A3" s="127" t="s">
        <v>94</v>
      </c>
      <c r="B3" s="127" t="s">
        <v>95</v>
      </c>
      <c r="C3" s="127" t="s">
        <v>96</v>
      </c>
      <c r="D3" s="127" t="s">
        <v>97</v>
      </c>
      <c r="E3" s="127" t="s">
        <v>98</v>
      </c>
      <c r="F3" s="127" t="s">
        <v>99</v>
      </c>
      <c r="G3" s="128" t="s">
        <v>100</v>
      </c>
    </row>
    <row r="4" ht="15" spans="1:7">
      <c r="A4" s="129" t="s">
        <v>101</v>
      </c>
      <c r="B4" s="130" t="s">
        <v>102</v>
      </c>
      <c r="C4" s="131" t="s">
        <v>103</v>
      </c>
      <c r="D4" s="131" t="s">
        <v>104</v>
      </c>
      <c r="E4" s="131">
        <v>13808101559</v>
      </c>
      <c r="F4" s="132"/>
      <c r="G4" s="12"/>
    </row>
    <row r="5" ht="15" spans="1:7">
      <c r="A5" s="12"/>
      <c r="B5" s="133" t="s">
        <v>105</v>
      </c>
      <c r="C5" s="131" t="s">
        <v>106</v>
      </c>
      <c r="D5" s="131" t="s">
        <v>107</v>
      </c>
      <c r="E5" s="131">
        <v>13981097866</v>
      </c>
      <c r="F5" s="131" t="s">
        <v>108</v>
      </c>
      <c r="G5" s="12"/>
    </row>
    <row r="6" ht="15" spans="1:7">
      <c r="A6" s="12"/>
      <c r="B6" s="131" t="s">
        <v>109</v>
      </c>
      <c r="C6" s="131" t="s">
        <v>110</v>
      </c>
      <c r="D6" s="131" t="s">
        <v>107</v>
      </c>
      <c r="E6" s="131">
        <v>13550622117</v>
      </c>
      <c r="F6" s="132"/>
      <c r="G6" s="12"/>
    </row>
    <row r="7" ht="15" spans="1:7">
      <c r="A7" s="12"/>
      <c r="B7" s="131" t="s">
        <v>111</v>
      </c>
      <c r="C7" s="131" t="s">
        <v>110</v>
      </c>
      <c r="D7" s="131" t="s">
        <v>107</v>
      </c>
      <c r="E7" s="131">
        <v>15881467375</v>
      </c>
      <c r="F7" s="132"/>
      <c r="G7" s="12"/>
    </row>
    <row r="8" ht="15" spans="1:7">
      <c r="A8" s="12"/>
      <c r="B8" s="131" t="s">
        <v>112</v>
      </c>
      <c r="C8" s="131" t="s">
        <v>113</v>
      </c>
      <c r="D8" s="131" t="s">
        <v>114</v>
      </c>
      <c r="E8" s="131">
        <v>13541700211</v>
      </c>
      <c r="F8" s="132"/>
      <c r="G8" s="12"/>
    </row>
    <row r="9" ht="15" spans="1:7">
      <c r="A9" s="12"/>
      <c r="B9" s="133" t="s">
        <v>115</v>
      </c>
      <c r="C9" s="131" t="s">
        <v>116</v>
      </c>
      <c r="D9" s="131" t="s">
        <v>114</v>
      </c>
      <c r="E9" s="131">
        <v>18981010698</v>
      </c>
      <c r="F9" s="132"/>
      <c r="G9" s="12"/>
    </row>
    <row r="10" ht="15" spans="1:7">
      <c r="A10" s="134" t="s">
        <v>117</v>
      </c>
      <c r="B10" s="135" t="s">
        <v>118</v>
      </c>
      <c r="C10" s="136" t="s">
        <v>103</v>
      </c>
      <c r="D10" s="136"/>
      <c r="E10" s="136">
        <v>18808116623</v>
      </c>
      <c r="F10" s="136" t="s">
        <v>119</v>
      </c>
      <c r="G10" s="137"/>
    </row>
    <row r="11" ht="15" spans="1:7">
      <c r="A11" s="12"/>
      <c r="B11" s="136" t="s">
        <v>120</v>
      </c>
      <c r="C11" s="138" t="s">
        <v>121</v>
      </c>
      <c r="D11" s="136" t="s">
        <v>122</v>
      </c>
      <c r="E11" s="136">
        <v>13981078405</v>
      </c>
      <c r="F11" s="12"/>
      <c r="G11" s="137"/>
    </row>
    <row r="12" ht="15" spans="1:7">
      <c r="A12" s="12"/>
      <c r="B12" s="136" t="s">
        <v>123</v>
      </c>
      <c r="C12" s="138" t="s">
        <v>124</v>
      </c>
      <c r="D12" s="136" t="s">
        <v>122</v>
      </c>
      <c r="E12" s="136">
        <v>18190500716</v>
      </c>
      <c r="F12" s="12"/>
      <c r="G12" s="137"/>
    </row>
    <row r="13" ht="15" spans="1:7">
      <c r="A13" s="12"/>
      <c r="B13" s="136" t="s">
        <v>125</v>
      </c>
      <c r="C13" s="138" t="s">
        <v>126</v>
      </c>
      <c r="D13" s="136" t="s">
        <v>127</v>
      </c>
      <c r="E13" s="136">
        <v>13698197818</v>
      </c>
      <c r="F13" s="12"/>
      <c r="G13" s="137"/>
    </row>
    <row r="14" ht="15" spans="1:7">
      <c r="A14" s="129" t="s">
        <v>128</v>
      </c>
      <c r="B14" s="130" t="s">
        <v>129</v>
      </c>
      <c r="C14" s="131" t="s">
        <v>103</v>
      </c>
      <c r="D14" s="139" t="s">
        <v>130</v>
      </c>
      <c r="E14" s="131">
        <v>13547018715</v>
      </c>
      <c r="F14" s="140"/>
      <c r="G14" s="12"/>
    </row>
    <row r="15" ht="15.5" spans="1:7">
      <c r="A15" s="12"/>
      <c r="B15" s="141" t="s">
        <v>131</v>
      </c>
      <c r="C15" s="141" t="s">
        <v>121</v>
      </c>
      <c r="D15" s="142" t="s">
        <v>132</v>
      </c>
      <c r="E15" s="131">
        <v>18090752799</v>
      </c>
      <c r="F15" s="140"/>
      <c r="G15" s="12"/>
    </row>
    <row r="16" ht="15.5" spans="1:7">
      <c r="A16" s="12"/>
      <c r="B16" s="141" t="s">
        <v>133</v>
      </c>
      <c r="C16" s="141" t="s">
        <v>134</v>
      </c>
      <c r="D16" s="142" t="s">
        <v>135</v>
      </c>
      <c r="E16" s="131">
        <v>13547005768</v>
      </c>
      <c r="F16" s="140"/>
      <c r="G16" s="12"/>
    </row>
    <row r="17" ht="15.5" spans="1:7">
      <c r="A17" s="12"/>
      <c r="B17" s="133" t="s">
        <v>136</v>
      </c>
      <c r="C17" s="141" t="s">
        <v>137</v>
      </c>
      <c r="D17" s="139" t="s">
        <v>132</v>
      </c>
      <c r="E17" s="131" t="s">
        <v>138</v>
      </c>
      <c r="F17" s="140"/>
      <c r="G17" s="12"/>
    </row>
    <row r="18" ht="15.5" spans="1:7">
      <c r="A18" s="12"/>
      <c r="B18" s="141" t="s">
        <v>139</v>
      </c>
      <c r="C18" s="141" t="s">
        <v>140</v>
      </c>
      <c r="D18" s="142" t="s">
        <v>141</v>
      </c>
      <c r="E18" s="131" t="s">
        <v>142</v>
      </c>
      <c r="F18" s="140"/>
      <c r="G18" s="12"/>
    </row>
    <row r="19" ht="15.5" spans="1:7">
      <c r="A19" s="143" t="s">
        <v>143</v>
      </c>
      <c r="B19" s="144" t="s">
        <v>144</v>
      </c>
      <c r="C19" s="145" t="s">
        <v>103</v>
      </c>
      <c r="D19" s="145" t="s">
        <v>145</v>
      </c>
      <c r="E19" s="145">
        <v>13981064532</v>
      </c>
      <c r="F19" s="146"/>
      <c r="G19" s="147"/>
    </row>
    <row r="20" ht="15" spans="1:7">
      <c r="A20" s="148"/>
      <c r="B20" s="145" t="s">
        <v>146</v>
      </c>
      <c r="C20" s="149" t="s">
        <v>106</v>
      </c>
      <c r="D20" s="145" t="s">
        <v>145</v>
      </c>
      <c r="E20" s="145">
        <v>13981028088</v>
      </c>
      <c r="F20" s="146"/>
      <c r="G20" s="147"/>
    </row>
    <row r="21" ht="15" spans="1:7">
      <c r="A21" s="148"/>
      <c r="B21" s="145" t="s">
        <v>147</v>
      </c>
      <c r="C21" s="149" t="s">
        <v>110</v>
      </c>
      <c r="D21" s="145" t="s">
        <v>145</v>
      </c>
      <c r="E21" s="145">
        <v>13541567304</v>
      </c>
      <c r="F21" s="146"/>
      <c r="G21" s="147"/>
    </row>
    <row r="22" ht="15" spans="1:7">
      <c r="A22" s="148"/>
      <c r="B22" s="150" t="s">
        <v>148</v>
      </c>
      <c r="C22" s="151" t="s">
        <v>110</v>
      </c>
      <c r="D22" s="152" t="s">
        <v>145</v>
      </c>
      <c r="E22" s="152">
        <v>19881500702</v>
      </c>
      <c r="F22" s="146"/>
      <c r="G22" s="147"/>
    </row>
    <row r="23" ht="15" spans="1:7">
      <c r="A23" s="153"/>
      <c r="B23" s="154" t="s">
        <v>149</v>
      </c>
      <c r="C23" s="154" t="s">
        <v>113</v>
      </c>
      <c r="D23" s="154" t="s">
        <v>150</v>
      </c>
      <c r="E23" s="155">
        <v>15883648536</v>
      </c>
      <c r="F23" s="146"/>
      <c r="G23" s="147"/>
    </row>
    <row r="24" ht="15" spans="1:7">
      <c r="A24" s="156" t="s">
        <v>151</v>
      </c>
      <c r="B24" s="157" t="s">
        <v>152</v>
      </c>
      <c r="C24" s="158" t="s">
        <v>103</v>
      </c>
      <c r="D24" s="158"/>
      <c r="E24" s="158">
        <v>13618103555</v>
      </c>
      <c r="F24" s="132"/>
      <c r="G24" s="12"/>
    </row>
    <row r="25" ht="15" spans="1:7">
      <c r="A25" s="101"/>
      <c r="B25" s="131" t="s">
        <v>153</v>
      </c>
      <c r="C25" s="131" t="s">
        <v>106</v>
      </c>
      <c r="D25" s="131" t="s">
        <v>154</v>
      </c>
      <c r="E25" s="131">
        <v>13778223133</v>
      </c>
      <c r="F25" s="132"/>
      <c r="G25" s="12"/>
    </row>
    <row r="26" ht="15" spans="1:7">
      <c r="A26" s="101"/>
      <c r="B26" s="131" t="s">
        <v>155</v>
      </c>
      <c r="C26" s="133" t="s">
        <v>156</v>
      </c>
      <c r="D26" s="131" t="s">
        <v>157</v>
      </c>
      <c r="E26" s="131">
        <v>13981026966</v>
      </c>
      <c r="F26" s="132"/>
      <c r="G26" s="12"/>
    </row>
    <row r="27" ht="15" spans="1:7">
      <c r="A27" s="101"/>
      <c r="B27" s="131" t="s">
        <v>158</v>
      </c>
      <c r="C27" s="133" t="s">
        <v>159</v>
      </c>
      <c r="D27" s="131" t="s">
        <v>160</v>
      </c>
      <c r="E27" s="131">
        <v>15196324023</v>
      </c>
      <c r="F27" s="132"/>
      <c r="G27" s="12"/>
    </row>
    <row r="28" ht="15" spans="1:7">
      <c r="A28" s="8"/>
      <c r="B28" s="131" t="s">
        <v>161</v>
      </c>
      <c r="C28" s="133" t="s">
        <v>162</v>
      </c>
      <c r="D28" s="131" t="s">
        <v>163</v>
      </c>
      <c r="E28" s="131">
        <v>18982305396</v>
      </c>
      <c r="F28" s="132"/>
      <c r="G28" s="12"/>
    </row>
    <row r="29" ht="15" spans="1:7">
      <c r="A29" s="134" t="s">
        <v>164</v>
      </c>
      <c r="B29" s="159" t="s">
        <v>165</v>
      </c>
      <c r="C29" s="136" t="s">
        <v>103</v>
      </c>
      <c r="D29" s="136"/>
      <c r="E29" s="136">
        <v>13890254111</v>
      </c>
      <c r="F29" s="136"/>
      <c r="G29" s="137"/>
    </row>
    <row r="30" ht="15" spans="1:7">
      <c r="A30" s="12"/>
      <c r="B30" s="136" t="s">
        <v>166</v>
      </c>
      <c r="C30" s="136" t="s">
        <v>167</v>
      </c>
      <c r="D30" s="136" t="s">
        <v>168</v>
      </c>
      <c r="E30" s="136">
        <v>15883847386</v>
      </c>
      <c r="F30" s="136"/>
      <c r="G30" s="137"/>
    </row>
    <row r="31" ht="15" spans="1:7">
      <c r="A31" s="12"/>
      <c r="B31" s="136" t="s">
        <v>169</v>
      </c>
      <c r="C31" s="136" t="s">
        <v>156</v>
      </c>
      <c r="D31" s="136" t="s">
        <v>170</v>
      </c>
      <c r="E31" s="136">
        <v>15183855982</v>
      </c>
      <c r="F31" s="136"/>
      <c r="G31" s="137"/>
    </row>
    <row r="32" ht="15" spans="1:7">
      <c r="A32" s="12"/>
      <c r="B32" s="136" t="s">
        <v>171</v>
      </c>
      <c r="C32" s="136" t="s">
        <v>137</v>
      </c>
      <c r="D32" s="136" t="s">
        <v>168</v>
      </c>
      <c r="E32" s="136">
        <v>13219882875</v>
      </c>
      <c r="F32" s="136"/>
      <c r="G32" s="137"/>
    </row>
    <row r="33" ht="15" spans="1:7">
      <c r="A33" s="12"/>
      <c r="B33" s="136" t="s">
        <v>172</v>
      </c>
      <c r="C33" s="136" t="s">
        <v>173</v>
      </c>
      <c r="D33" s="136" t="s">
        <v>170</v>
      </c>
      <c r="E33" s="136">
        <v>15390136383</v>
      </c>
      <c r="F33" s="136"/>
      <c r="G33" s="137"/>
    </row>
    <row r="34" ht="15" spans="1:7">
      <c r="A34" s="12"/>
      <c r="B34" s="138" t="s">
        <v>174</v>
      </c>
      <c r="C34" s="138" t="s">
        <v>140</v>
      </c>
      <c r="D34" s="138" t="s">
        <v>175</v>
      </c>
      <c r="E34" s="136">
        <v>18783711997</v>
      </c>
      <c r="F34" s="136"/>
      <c r="G34" s="137"/>
    </row>
    <row r="35" ht="15" spans="1:7">
      <c r="A35" s="12"/>
      <c r="B35" s="136" t="s">
        <v>176</v>
      </c>
      <c r="C35" s="136" t="s">
        <v>137</v>
      </c>
      <c r="D35" s="136" t="s">
        <v>168</v>
      </c>
      <c r="E35" s="136">
        <v>13281834779</v>
      </c>
      <c r="F35" s="136"/>
      <c r="G35" s="137"/>
    </row>
    <row r="36" ht="26" spans="1:7">
      <c r="A36" s="160" t="s">
        <v>177</v>
      </c>
      <c r="B36" s="161" t="s">
        <v>178</v>
      </c>
      <c r="C36" s="162" t="s">
        <v>179</v>
      </c>
      <c r="D36" s="163"/>
      <c r="E36" s="163">
        <v>13309023088</v>
      </c>
      <c r="F36" s="163"/>
      <c r="G36" s="164"/>
    </row>
    <row r="37" ht="26" spans="1:7">
      <c r="A37" s="165"/>
      <c r="B37" s="161" t="s">
        <v>180</v>
      </c>
      <c r="C37" s="162" t="s">
        <v>181</v>
      </c>
      <c r="D37" s="163"/>
      <c r="E37" s="163">
        <v>13778226969</v>
      </c>
      <c r="F37" s="163"/>
      <c r="G37" s="164"/>
    </row>
    <row r="38" ht="26" spans="1:7">
      <c r="A38" s="165"/>
      <c r="B38" s="161" t="s">
        <v>182</v>
      </c>
      <c r="C38" s="162" t="s">
        <v>183</v>
      </c>
      <c r="D38" s="163" t="s">
        <v>184</v>
      </c>
      <c r="E38" s="163">
        <v>13778206215</v>
      </c>
      <c r="F38" s="163"/>
      <c r="G38" s="164"/>
    </row>
    <row r="39" ht="15" spans="1:7">
      <c r="A39" s="166"/>
      <c r="B39" s="161" t="s">
        <v>185</v>
      </c>
      <c r="C39" s="162" t="s">
        <v>186</v>
      </c>
      <c r="D39" s="163" t="s">
        <v>184</v>
      </c>
      <c r="E39" s="163">
        <v>13508017546</v>
      </c>
      <c r="F39" s="163"/>
      <c r="G39" s="164"/>
    </row>
    <row r="40" ht="15" spans="1:7">
      <c r="A40" s="166"/>
      <c r="B40" s="161" t="s">
        <v>187</v>
      </c>
      <c r="C40" s="162" t="s">
        <v>188</v>
      </c>
      <c r="D40" s="163" t="s">
        <v>184</v>
      </c>
      <c r="E40" s="163">
        <v>19950603272</v>
      </c>
      <c r="F40" s="163"/>
      <c r="G40" s="164"/>
    </row>
    <row r="41" ht="15" spans="1:7">
      <c r="A41" s="167" t="s">
        <v>189</v>
      </c>
      <c r="B41" s="168" t="s">
        <v>190</v>
      </c>
      <c r="C41" s="169" t="s">
        <v>103</v>
      </c>
      <c r="D41" s="145"/>
      <c r="E41" s="145"/>
      <c r="F41" s="145"/>
      <c r="G41" s="147"/>
    </row>
    <row r="42" ht="15" spans="1:7">
      <c r="A42" s="147"/>
      <c r="B42" s="145" t="s">
        <v>191</v>
      </c>
      <c r="C42" s="169" t="s">
        <v>192</v>
      </c>
      <c r="D42" s="145" t="s">
        <v>193</v>
      </c>
      <c r="E42" s="145" t="s">
        <v>194</v>
      </c>
      <c r="F42" s="145"/>
      <c r="G42" s="147"/>
    </row>
    <row r="43" ht="15" spans="1:7">
      <c r="A43" s="147"/>
      <c r="B43" s="145" t="s">
        <v>195</v>
      </c>
      <c r="C43" s="145" t="s">
        <v>196</v>
      </c>
      <c r="D43" s="145" t="s">
        <v>197</v>
      </c>
      <c r="E43" s="145" t="s">
        <v>198</v>
      </c>
      <c r="F43" s="145"/>
      <c r="G43" s="147"/>
    </row>
    <row r="44" ht="15" spans="1:7">
      <c r="A44" s="147"/>
      <c r="B44" s="145" t="s">
        <v>199</v>
      </c>
      <c r="C44" s="149" t="s">
        <v>200</v>
      </c>
      <c r="D44" s="145" t="s">
        <v>201</v>
      </c>
      <c r="E44" s="145" t="s">
        <v>202</v>
      </c>
      <c r="F44" s="145"/>
      <c r="G44" s="147"/>
    </row>
    <row r="45" ht="15" spans="1:7">
      <c r="A45" s="147"/>
      <c r="B45" s="145" t="s">
        <v>203</v>
      </c>
      <c r="C45" s="169" t="s">
        <v>204</v>
      </c>
      <c r="D45" s="145" t="s">
        <v>201</v>
      </c>
      <c r="E45" s="145" t="s">
        <v>205</v>
      </c>
      <c r="F45" s="145" t="s">
        <v>201</v>
      </c>
      <c r="G45" s="154" t="s">
        <v>206</v>
      </c>
    </row>
    <row r="46" ht="15" spans="1:7">
      <c r="A46" s="147"/>
      <c r="B46" s="145" t="s">
        <v>207</v>
      </c>
      <c r="C46" s="169" t="s">
        <v>204</v>
      </c>
      <c r="D46" s="145" t="s">
        <v>197</v>
      </c>
      <c r="E46" s="145" t="s">
        <v>208</v>
      </c>
      <c r="F46" s="145"/>
      <c r="G46" s="147"/>
    </row>
    <row r="47" ht="15" spans="1:7">
      <c r="A47" s="147"/>
      <c r="B47" s="145" t="s">
        <v>209</v>
      </c>
      <c r="C47" s="169" t="s">
        <v>204</v>
      </c>
      <c r="D47" s="145" t="s">
        <v>197</v>
      </c>
      <c r="E47" s="145" t="s">
        <v>210</v>
      </c>
      <c r="F47" s="145"/>
      <c r="G47" s="147"/>
    </row>
  </sheetData>
  <sheetProtection formatCells="0" insertHyperlinks="0" autoFilter="0"/>
  <mergeCells count="10">
    <mergeCell ref="A4:A9"/>
    <mergeCell ref="A10:A13"/>
    <mergeCell ref="A14:A18"/>
    <mergeCell ref="A19:A23"/>
    <mergeCell ref="A24:A28"/>
    <mergeCell ref="A29:A35"/>
    <mergeCell ref="A36:A40"/>
    <mergeCell ref="A41:A47"/>
    <mergeCell ref="F10:F13"/>
    <mergeCell ref="A1:G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Z12"/>
  <sheetViews>
    <sheetView showGridLines="0" workbookViewId="0">
      <selection activeCell="A1" sqref="A1:A2"/>
    </sheetView>
  </sheetViews>
  <sheetFormatPr defaultColWidth="10.2818181818182" defaultRowHeight="13"/>
  <cols>
    <col min="1" max="1" width="9.71818181818182" customWidth="1"/>
    <col min="2" max="2" width="14.8545454545455" customWidth="1"/>
    <col min="3" max="18" width="9.71818181818182" customWidth="1"/>
  </cols>
  <sheetData>
    <row r="1" ht="15.5" spans="1:18">
      <c r="A1" s="105" t="s">
        <v>66</v>
      </c>
      <c r="B1" s="105" t="s">
        <v>83</v>
      </c>
      <c r="C1" s="105" t="s">
        <v>68</v>
      </c>
      <c r="D1" s="12"/>
      <c r="E1" s="12"/>
      <c r="F1" s="105" t="s">
        <v>69</v>
      </c>
      <c r="G1" s="12"/>
      <c r="H1" s="12"/>
      <c r="I1" s="105" t="s">
        <v>70</v>
      </c>
      <c r="J1" s="12"/>
      <c r="K1" s="12"/>
      <c r="L1" s="105" t="s">
        <v>71</v>
      </c>
      <c r="M1" s="12"/>
      <c r="N1" s="12"/>
      <c r="O1" s="105" t="s">
        <v>72</v>
      </c>
      <c r="P1" s="12"/>
      <c r="Q1" s="12"/>
      <c r="R1" s="118" t="s">
        <v>36</v>
      </c>
    </row>
    <row r="2" ht="62" spans="1:18">
      <c r="A2" s="12"/>
      <c r="B2" s="12"/>
      <c r="C2" s="105" t="s">
        <v>74</v>
      </c>
      <c r="D2" s="105" t="s">
        <v>75</v>
      </c>
      <c r="E2" s="105" t="s">
        <v>76</v>
      </c>
      <c r="F2" s="105" t="s">
        <v>74</v>
      </c>
      <c r="G2" s="105" t="s">
        <v>75</v>
      </c>
      <c r="H2" s="105" t="s">
        <v>76</v>
      </c>
      <c r="I2" s="105" t="s">
        <v>74</v>
      </c>
      <c r="J2" s="105" t="s">
        <v>75</v>
      </c>
      <c r="K2" s="105" t="s">
        <v>76</v>
      </c>
      <c r="L2" s="105" t="s">
        <v>74</v>
      </c>
      <c r="M2" s="105" t="s">
        <v>75</v>
      </c>
      <c r="N2" s="105" t="s">
        <v>76</v>
      </c>
      <c r="O2" s="105" t="s">
        <v>74</v>
      </c>
      <c r="P2" s="105" t="s">
        <v>75</v>
      </c>
      <c r="Q2" s="105" t="s">
        <v>76</v>
      </c>
      <c r="R2" s="12"/>
    </row>
    <row r="3" ht="17.5" spans="1:18">
      <c r="A3" s="106"/>
      <c r="B3" s="105" t="s">
        <v>84</v>
      </c>
      <c r="C3" s="107">
        <f t="shared" ref="C3:Q3" si="0">SUM(C4:C11)</f>
        <v>1751</v>
      </c>
      <c r="D3" s="107">
        <f t="shared" si="0"/>
        <v>1569</v>
      </c>
      <c r="E3" s="107">
        <f t="shared" si="0"/>
        <v>251</v>
      </c>
      <c r="F3" s="107">
        <f t="shared" si="0"/>
        <v>9</v>
      </c>
      <c r="G3" s="107">
        <f t="shared" si="0"/>
        <v>9</v>
      </c>
      <c r="H3" s="107">
        <f t="shared" si="0"/>
        <v>3</v>
      </c>
      <c r="I3" s="107">
        <f t="shared" si="0"/>
        <v>643</v>
      </c>
      <c r="J3" s="107">
        <f t="shared" si="0"/>
        <v>643</v>
      </c>
      <c r="K3" s="107">
        <f t="shared" si="0"/>
        <v>190</v>
      </c>
      <c r="L3" s="107">
        <f t="shared" si="0"/>
        <v>660</v>
      </c>
      <c r="M3" s="107">
        <f t="shared" si="0"/>
        <v>478</v>
      </c>
      <c r="N3" s="107">
        <f t="shared" si="0"/>
        <v>15</v>
      </c>
      <c r="O3" s="107">
        <f t="shared" si="0"/>
        <v>439</v>
      </c>
      <c r="P3" s="107">
        <f t="shared" si="0"/>
        <v>439</v>
      </c>
      <c r="Q3" s="107">
        <f t="shared" si="0"/>
        <v>43</v>
      </c>
      <c r="R3" s="119"/>
    </row>
    <row r="4" ht="17.5" spans="1:18">
      <c r="A4" s="108">
        <v>1</v>
      </c>
      <c r="B4" s="109" t="s">
        <v>79</v>
      </c>
      <c r="C4" s="110">
        <f>SUM(F4,I4,L4,O4)</f>
        <v>307</v>
      </c>
      <c r="D4" s="110">
        <f>SUM(G4,J4,M4,P4)</f>
        <v>125</v>
      </c>
      <c r="E4" s="110">
        <f>SUM(H4,K4,N4,Q4)</f>
        <v>10</v>
      </c>
      <c r="F4" s="110">
        <v>0</v>
      </c>
      <c r="G4" s="110">
        <v>0</v>
      </c>
      <c r="H4" s="110">
        <v>0</v>
      </c>
      <c r="I4" s="110">
        <v>11</v>
      </c>
      <c r="J4" s="110">
        <v>11</v>
      </c>
      <c r="K4" s="110">
        <v>0</v>
      </c>
      <c r="L4" s="110">
        <v>247</v>
      </c>
      <c r="M4" s="110">
        <v>65</v>
      </c>
      <c r="N4" s="110">
        <v>10</v>
      </c>
      <c r="O4" s="110">
        <v>49</v>
      </c>
      <c r="P4" s="110">
        <v>49</v>
      </c>
      <c r="Q4" s="110">
        <v>0</v>
      </c>
      <c r="R4" s="120"/>
    </row>
    <row r="5" ht="17.5" spans="1:18">
      <c r="A5" s="108">
        <v>2</v>
      </c>
      <c r="B5" s="109" t="s">
        <v>23</v>
      </c>
      <c r="C5" s="110">
        <v>76</v>
      </c>
      <c r="D5" s="110">
        <v>76</v>
      </c>
      <c r="E5" s="110">
        <v>32</v>
      </c>
      <c r="F5" s="110">
        <v>0</v>
      </c>
      <c r="G5" s="110">
        <v>0</v>
      </c>
      <c r="H5" s="110">
        <v>0</v>
      </c>
      <c r="I5" s="110">
        <v>35</v>
      </c>
      <c r="J5" s="110">
        <v>35</v>
      </c>
      <c r="K5" s="110">
        <v>14</v>
      </c>
      <c r="L5" s="110">
        <v>18</v>
      </c>
      <c r="M5" s="110">
        <v>18</v>
      </c>
      <c r="N5" s="110">
        <v>0</v>
      </c>
      <c r="O5" s="110">
        <v>23</v>
      </c>
      <c r="P5" s="110">
        <v>23</v>
      </c>
      <c r="Q5" s="110">
        <v>18</v>
      </c>
      <c r="R5" s="120"/>
    </row>
    <row r="6" ht="17.5" spans="1:18">
      <c r="A6" s="108">
        <v>3</v>
      </c>
      <c r="B6" s="109" t="s">
        <v>26</v>
      </c>
      <c r="C6" s="110">
        <f>F6+I6+L6+O6</f>
        <v>127</v>
      </c>
      <c r="D6" s="110">
        <f>G6+J6+M6+P6</f>
        <v>127</v>
      </c>
      <c r="E6" s="110">
        <f>H6+K6+N6+Q6</f>
        <v>53</v>
      </c>
      <c r="F6" s="110">
        <v>6</v>
      </c>
      <c r="G6" s="110">
        <v>6</v>
      </c>
      <c r="H6" s="110">
        <v>3</v>
      </c>
      <c r="I6" s="110">
        <v>58</v>
      </c>
      <c r="J6" s="110">
        <v>58</v>
      </c>
      <c r="K6" s="110">
        <v>50</v>
      </c>
      <c r="L6" s="110">
        <v>24</v>
      </c>
      <c r="M6" s="110">
        <v>24</v>
      </c>
      <c r="N6" s="110">
        <v>0</v>
      </c>
      <c r="O6" s="110">
        <v>39</v>
      </c>
      <c r="P6" s="110">
        <v>39</v>
      </c>
      <c r="Q6" s="110">
        <v>0</v>
      </c>
      <c r="R6" s="120"/>
    </row>
    <row r="7" ht="17.5" spans="1:26">
      <c r="A7" s="108">
        <v>4</v>
      </c>
      <c r="B7" s="109" t="s">
        <v>28</v>
      </c>
      <c r="C7" s="110">
        <v>256</v>
      </c>
      <c r="D7" s="110">
        <v>256</v>
      </c>
      <c r="E7" s="110">
        <v>0</v>
      </c>
      <c r="F7" s="110">
        <v>0</v>
      </c>
      <c r="G7" s="110">
        <v>0</v>
      </c>
      <c r="H7" s="110">
        <v>0</v>
      </c>
      <c r="I7" s="110">
        <v>127</v>
      </c>
      <c r="J7" s="110">
        <v>127</v>
      </c>
      <c r="K7" s="110">
        <v>0</v>
      </c>
      <c r="L7" s="110">
        <v>85</v>
      </c>
      <c r="M7" s="110">
        <v>85</v>
      </c>
      <c r="N7" s="110">
        <v>0</v>
      </c>
      <c r="O7" s="110">
        <v>44</v>
      </c>
      <c r="P7" s="110">
        <v>44</v>
      </c>
      <c r="Q7" s="110">
        <v>0</v>
      </c>
      <c r="R7" s="121"/>
      <c r="S7" s="122"/>
      <c r="T7" s="122"/>
      <c r="U7" s="122"/>
      <c r="V7" s="122"/>
      <c r="W7" s="122"/>
      <c r="X7" s="122"/>
      <c r="Y7" s="122"/>
      <c r="Z7" s="122"/>
    </row>
    <row r="8" ht="17.5" spans="1:26">
      <c r="A8" s="108">
        <v>5</v>
      </c>
      <c r="B8" s="109" t="s">
        <v>30</v>
      </c>
      <c r="C8" s="110">
        <v>57</v>
      </c>
      <c r="D8" s="110">
        <v>57</v>
      </c>
      <c r="E8" s="110">
        <v>0</v>
      </c>
      <c r="F8" s="110">
        <v>3</v>
      </c>
      <c r="G8" s="110">
        <v>3</v>
      </c>
      <c r="H8" s="110">
        <v>0</v>
      </c>
      <c r="I8" s="110">
        <v>18</v>
      </c>
      <c r="J8" s="110">
        <v>18</v>
      </c>
      <c r="K8" s="110">
        <v>0</v>
      </c>
      <c r="L8" s="110">
        <v>23</v>
      </c>
      <c r="M8" s="110">
        <v>23</v>
      </c>
      <c r="N8" s="110">
        <v>0</v>
      </c>
      <c r="O8" s="110">
        <v>13</v>
      </c>
      <c r="P8" s="110">
        <v>13</v>
      </c>
      <c r="Q8" s="110">
        <v>0</v>
      </c>
      <c r="R8" s="120"/>
      <c r="S8" s="122"/>
      <c r="T8" s="122"/>
      <c r="U8" s="122"/>
      <c r="V8" s="122"/>
      <c r="W8" s="122"/>
      <c r="X8" s="122"/>
      <c r="Y8" s="122"/>
      <c r="Z8" s="122"/>
    </row>
    <row r="9" ht="17.5" spans="1:26">
      <c r="A9" s="124">
        <v>6</v>
      </c>
      <c r="B9" s="113" t="s">
        <v>32</v>
      </c>
      <c r="C9" s="114">
        <v>341</v>
      </c>
      <c r="D9" s="114">
        <v>341</v>
      </c>
      <c r="E9" s="114">
        <v>45</v>
      </c>
      <c r="F9" s="114">
        <v>0</v>
      </c>
      <c r="G9" s="114">
        <v>0</v>
      </c>
      <c r="H9" s="114">
        <v>0</v>
      </c>
      <c r="I9" s="114">
        <v>185</v>
      </c>
      <c r="J9" s="114">
        <v>185</v>
      </c>
      <c r="K9" s="114">
        <v>31</v>
      </c>
      <c r="L9" s="114">
        <v>87</v>
      </c>
      <c r="M9" s="114">
        <v>87</v>
      </c>
      <c r="N9" s="114">
        <v>1</v>
      </c>
      <c r="O9" s="114">
        <v>69</v>
      </c>
      <c r="P9" s="114">
        <v>69</v>
      </c>
      <c r="Q9" s="114">
        <v>13</v>
      </c>
      <c r="R9" s="121"/>
      <c r="S9" s="123"/>
      <c r="T9" s="123"/>
      <c r="U9" s="123"/>
      <c r="V9" s="123"/>
      <c r="W9" s="123"/>
      <c r="X9" s="123"/>
      <c r="Y9" s="123"/>
      <c r="Z9" s="123"/>
    </row>
    <row r="10" ht="17.5" spans="1:18">
      <c r="A10" s="108">
        <v>7</v>
      </c>
      <c r="B10" s="109" t="s">
        <v>34</v>
      </c>
      <c r="C10" s="110">
        <f>I10+L10+O10</f>
        <v>499</v>
      </c>
      <c r="D10" s="110">
        <f>J10+M10+P10</f>
        <v>499</v>
      </c>
      <c r="E10" s="110">
        <f>K10+N10+Q10</f>
        <v>95</v>
      </c>
      <c r="F10" s="110">
        <v>0</v>
      </c>
      <c r="G10" s="110">
        <v>0</v>
      </c>
      <c r="H10" s="110">
        <v>0</v>
      </c>
      <c r="I10" s="110">
        <v>147</v>
      </c>
      <c r="J10" s="110">
        <v>147</v>
      </c>
      <c r="K10" s="110">
        <v>79</v>
      </c>
      <c r="L10" s="110">
        <v>173</v>
      </c>
      <c r="M10" s="110">
        <v>173</v>
      </c>
      <c r="N10" s="110">
        <v>4</v>
      </c>
      <c r="O10" s="110">
        <v>179</v>
      </c>
      <c r="P10" s="110">
        <v>179</v>
      </c>
      <c r="Q10" s="110">
        <v>12</v>
      </c>
      <c r="R10" s="120"/>
    </row>
    <row r="11" ht="17.5" spans="1:18">
      <c r="A11" s="108">
        <v>8</v>
      </c>
      <c r="B11" s="109" t="s">
        <v>80</v>
      </c>
      <c r="C11" s="110">
        <v>88</v>
      </c>
      <c r="D11" s="110">
        <v>88</v>
      </c>
      <c r="E11" s="115">
        <v>16</v>
      </c>
      <c r="F11" s="110">
        <v>0</v>
      </c>
      <c r="G11" s="110">
        <v>0</v>
      </c>
      <c r="H11" s="110">
        <v>0</v>
      </c>
      <c r="I11" s="110">
        <v>62</v>
      </c>
      <c r="J11" s="110">
        <v>62</v>
      </c>
      <c r="K11" s="110">
        <v>16</v>
      </c>
      <c r="L11" s="110">
        <v>3</v>
      </c>
      <c r="M11" s="110">
        <v>3</v>
      </c>
      <c r="N11" s="110">
        <v>0</v>
      </c>
      <c r="O11" s="110">
        <v>23</v>
      </c>
      <c r="P11" s="110">
        <v>23</v>
      </c>
      <c r="Q11" s="110">
        <v>0</v>
      </c>
      <c r="R11" s="120"/>
    </row>
    <row r="12" ht="14" spans="1:18">
      <c r="A12" s="116" t="s">
        <v>85</v>
      </c>
      <c r="B12" s="117" t="s">
        <v>86</v>
      </c>
      <c r="C12" s="12"/>
      <c r="D12" s="12"/>
      <c r="E12" s="12"/>
      <c r="F12" s="12"/>
      <c r="G12" s="12"/>
      <c r="H12" s="12"/>
      <c r="I12" s="12"/>
      <c r="J12" s="12"/>
      <c r="K12" s="12"/>
      <c r="L12" s="12"/>
      <c r="M12" s="12"/>
      <c r="N12" s="12"/>
      <c r="O12" s="12"/>
      <c r="P12" s="12"/>
      <c r="Q12" s="12"/>
      <c r="R12" s="12"/>
    </row>
  </sheetData>
  <sheetProtection formatCells="0" insertHyperlinks="0" autoFilter="0"/>
  <mergeCells count="9">
    <mergeCell ref="C1:E1"/>
    <mergeCell ref="F1:H1"/>
    <mergeCell ref="I1:K1"/>
    <mergeCell ref="L1:N1"/>
    <mergeCell ref="O1:Q1"/>
    <mergeCell ref="B12:R12"/>
    <mergeCell ref="A1:A2"/>
    <mergeCell ref="B1:B2"/>
    <mergeCell ref="R1:R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Z12"/>
  <sheetViews>
    <sheetView showGridLines="0" workbookViewId="0">
      <selection activeCell="A1" sqref="A1:A2"/>
    </sheetView>
  </sheetViews>
  <sheetFormatPr defaultColWidth="10.2818181818182" defaultRowHeight="13"/>
  <cols>
    <col min="1" max="1" width="9.71818181818182" customWidth="1"/>
    <col min="2" max="2" width="14.8545454545455" customWidth="1"/>
    <col min="3" max="18" width="9.71818181818182" customWidth="1"/>
  </cols>
  <sheetData>
    <row r="1" ht="93" customHeight="1" spans="1:18">
      <c r="A1" s="105" t="s">
        <v>66</v>
      </c>
      <c r="B1" s="105" t="s">
        <v>83</v>
      </c>
      <c r="C1" s="105" t="s">
        <v>68</v>
      </c>
      <c r="D1" s="12"/>
      <c r="E1" s="12"/>
      <c r="F1" s="105" t="s">
        <v>69</v>
      </c>
      <c r="G1" s="12"/>
      <c r="H1" s="12"/>
      <c r="I1" s="105" t="s">
        <v>70</v>
      </c>
      <c r="J1" s="12"/>
      <c r="K1" s="12"/>
      <c r="L1" s="105" t="s">
        <v>71</v>
      </c>
      <c r="M1" s="12"/>
      <c r="N1" s="12"/>
      <c r="O1" s="105" t="s">
        <v>72</v>
      </c>
      <c r="P1" s="12"/>
      <c r="Q1" s="12"/>
      <c r="R1" s="118" t="s">
        <v>36</v>
      </c>
    </row>
    <row r="2" ht="62" spans="1:18">
      <c r="A2" s="12"/>
      <c r="B2" s="12"/>
      <c r="C2" s="105" t="s">
        <v>74</v>
      </c>
      <c r="D2" s="105" t="s">
        <v>75</v>
      </c>
      <c r="E2" s="105" t="s">
        <v>76</v>
      </c>
      <c r="F2" s="105" t="s">
        <v>74</v>
      </c>
      <c r="G2" s="105" t="s">
        <v>75</v>
      </c>
      <c r="H2" s="105" t="s">
        <v>76</v>
      </c>
      <c r="I2" s="105" t="s">
        <v>74</v>
      </c>
      <c r="J2" s="105" t="s">
        <v>75</v>
      </c>
      <c r="K2" s="105" t="s">
        <v>76</v>
      </c>
      <c r="L2" s="105" t="s">
        <v>74</v>
      </c>
      <c r="M2" s="105" t="s">
        <v>75</v>
      </c>
      <c r="N2" s="105" t="s">
        <v>76</v>
      </c>
      <c r="O2" s="105" t="s">
        <v>74</v>
      </c>
      <c r="P2" s="105" t="s">
        <v>75</v>
      </c>
      <c r="Q2" s="105" t="s">
        <v>76</v>
      </c>
      <c r="R2" s="12"/>
    </row>
    <row r="3" ht="17.5" spans="1:18">
      <c r="A3" s="106"/>
      <c r="B3" s="105" t="s">
        <v>84</v>
      </c>
      <c r="C3" s="107">
        <f t="shared" ref="C3:Q3" si="0">SUM(C4:C11)</f>
        <v>1734</v>
      </c>
      <c r="D3" s="107">
        <f t="shared" si="0"/>
        <v>1552</v>
      </c>
      <c r="E3" s="107">
        <f t="shared" si="0"/>
        <v>251</v>
      </c>
      <c r="F3" s="107">
        <f t="shared" si="0"/>
        <v>9</v>
      </c>
      <c r="G3" s="107">
        <f t="shared" si="0"/>
        <v>9</v>
      </c>
      <c r="H3" s="107">
        <f t="shared" si="0"/>
        <v>3</v>
      </c>
      <c r="I3" s="107">
        <f t="shared" si="0"/>
        <v>643</v>
      </c>
      <c r="J3" s="107">
        <f t="shared" si="0"/>
        <v>643</v>
      </c>
      <c r="K3" s="107">
        <f t="shared" si="0"/>
        <v>190</v>
      </c>
      <c r="L3" s="107">
        <f t="shared" si="0"/>
        <v>643</v>
      </c>
      <c r="M3" s="107">
        <f t="shared" si="0"/>
        <v>461</v>
      </c>
      <c r="N3" s="107">
        <f t="shared" si="0"/>
        <v>15</v>
      </c>
      <c r="O3" s="107">
        <f t="shared" si="0"/>
        <v>439</v>
      </c>
      <c r="P3" s="107">
        <f t="shared" si="0"/>
        <v>439</v>
      </c>
      <c r="Q3" s="107">
        <f t="shared" si="0"/>
        <v>43</v>
      </c>
      <c r="R3" s="119"/>
    </row>
    <row r="4" ht="17.5" spans="1:18">
      <c r="A4" s="108">
        <v>1</v>
      </c>
      <c r="B4" s="109" t="s">
        <v>79</v>
      </c>
      <c r="C4" s="110">
        <f>SUM(F4,I4,L4,O4)</f>
        <v>307</v>
      </c>
      <c r="D4" s="110">
        <f>SUM(G4,J4,M4,P4)</f>
        <v>125</v>
      </c>
      <c r="E4" s="110">
        <f>SUM(H4,K4,N4,Q4)</f>
        <v>10</v>
      </c>
      <c r="F4" s="110">
        <v>0</v>
      </c>
      <c r="G4" s="110">
        <v>0</v>
      </c>
      <c r="H4" s="110">
        <v>0</v>
      </c>
      <c r="I4" s="110">
        <v>11</v>
      </c>
      <c r="J4" s="110">
        <v>11</v>
      </c>
      <c r="K4" s="110">
        <v>0</v>
      </c>
      <c r="L4" s="110">
        <v>247</v>
      </c>
      <c r="M4" s="110">
        <v>65</v>
      </c>
      <c r="N4" s="110">
        <v>10</v>
      </c>
      <c r="O4" s="110">
        <v>49</v>
      </c>
      <c r="P4" s="110">
        <v>49</v>
      </c>
      <c r="Q4" s="110">
        <v>0</v>
      </c>
      <c r="R4" s="120"/>
    </row>
    <row r="5" ht="17.5" spans="1:18">
      <c r="A5" s="108">
        <v>2</v>
      </c>
      <c r="B5" s="109" t="s">
        <v>23</v>
      </c>
      <c r="C5" s="110">
        <v>76</v>
      </c>
      <c r="D5" s="110">
        <v>76</v>
      </c>
      <c r="E5" s="110">
        <v>32</v>
      </c>
      <c r="F5" s="110">
        <v>0</v>
      </c>
      <c r="G5" s="110">
        <v>0</v>
      </c>
      <c r="H5" s="110">
        <v>0</v>
      </c>
      <c r="I5" s="110">
        <v>35</v>
      </c>
      <c r="J5" s="110">
        <v>35</v>
      </c>
      <c r="K5" s="110">
        <v>14</v>
      </c>
      <c r="L5" s="110">
        <v>18</v>
      </c>
      <c r="M5" s="110">
        <v>18</v>
      </c>
      <c r="N5" s="110">
        <v>0</v>
      </c>
      <c r="O5" s="110">
        <v>23</v>
      </c>
      <c r="P5" s="110">
        <v>23</v>
      </c>
      <c r="Q5" s="110">
        <v>18</v>
      </c>
      <c r="R5" s="120"/>
    </row>
    <row r="6" ht="17.5" spans="1:18">
      <c r="A6" s="108">
        <v>3</v>
      </c>
      <c r="B6" s="109" t="s">
        <v>26</v>
      </c>
      <c r="C6" s="110">
        <f>F6+I6+L6+O6</f>
        <v>127</v>
      </c>
      <c r="D6" s="110">
        <f>G6+J6+M6+P6</f>
        <v>127</v>
      </c>
      <c r="E6" s="110">
        <f>H6+K6+N6+Q6</f>
        <v>53</v>
      </c>
      <c r="F6" s="110">
        <v>6</v>
      </c>
      <c r="G6" s="110">
        <v>6</v>
      </c>
      <c r="H6" s="110">
        <v>3</v>
      </c>
      <c r="I6" s="110">
        <v>58</v>
      </c>
      <c r="J6" s="110">
        <v>58</v>
      </c>
      <c r="K6" s="110">
        <v>50</v>
      </c>
      <c r="L6" s="110">
        <v>24</v>
      </c>
      <c r="M6" s="110">
        <v>24</v>
      </c>
      <c r="N6" s="110">
        <v>0</v>
      </c>
      <c r="O6" s="110">
        <v>39</v>
      </c>
      <c r="P6" s="110">
        <v>39</v>
      </c>
      <c r="Q6" s="110">
        <v>0</v>
      </c>
      <c r="R6" s="120"/>
    </row>
    <row r="7" ht="17.5" spans="1:26">
      <c r="A7" s="108">
        <v>4</v>
      </c>
      <c r="B7" s="111" t="s">
        <v>28</v>
      </c>
      <c r="C7" s="112">
        <v>256</v>
      </c>
      <c r="D7" s="112">
        <v>256</v>
      </c>
      <c r="E7" s="112">
        <v>0</v>
      </c>
      <c r="F7" s="112">
        <v>0</v>
      </c>
      <c r="G7" s="112">
        <v>0</v>
      </c>
      <c r="H7" s="112">
        <v>0</v>
      </c>
      <c r="I7" s="112">
        <v>127</v>
      </c>
      <c r="J7" s="112">
        <v>127</v>
      </c>
      <c r="K7" s="112">
        <v>0</v>
      </c>
      <c r="L7" s="112">
        <v>85</v>
      </c>
      <c r="M7" s="112">
        <v>85</v>
      </c>
      <c r="N7" s="112">
        <v>0</v>
      </c>
      <c r="O7" s="112">
        <v>44</v>
      </c>
      <c r="P7" s="112">
        <v>44</v>
      </c>
      <c r="Q7" s="112">
        <v>0</v>
      </c>
      <c r="R7" s="121"/>
      <c r="S7" s="122"/>
      <c r="T7" s="122"/>
      <c r="U7" s="122"/>
      <c r="V7" s="122"/>
      <c r="W7" s="122"/>
      <c r="X7" s="122"/>
      <c r="Y7" s="122"/>
      <c r="Z7" s="122"/>
    </row>
    <row r="8" ht="17.5" spans="1:26">
      <c r="A8" s="108">
        <v>5</v>
      </c>
      <c r="B8" s="109" t="s">
        <v>30</v>
      </c>
      <c r="C8" s="110">
        <v>57</v>
      </c>
      <c r="D8" s="110">
        <v>57</v>
      </c>
      <c r="E8" s="110">
        <v>0</v>
      </c>
      <c r="F8" s="110">
        <v>3</v>
      </c>
      <c r="G8" s="110">
        <v>3</v>
      </c>
      <c r="H8" s="110">
        <v>0</v>
      </c>
      <c r="I8" s="110">
        <v>18</v>
      </c>
      <c r="J8" s="110">
        <v>18</v>
      </c>
      <c r="K8" s="110">
        <v>0</v>
      </c>
      <c r="L8" s="110">
        <v>23</v>
      </c>
      <c r="M8" s="110">
        <v>23</v>
      </c>
      <c r="N8" s="110">
        <v>0</v>
      </c>
      <c r="O8" s="110">
        <v>13</v>
      </c>
      <c r="P8" s="110">
        <v>13</v>
      </c>
      <c r="Q8" s="110">
        <v>0</v>
      </c>
      <c r="R8" s="120"/>
      <c r="S8" s="122"/>
      <c r="T8" s="122"/>
      <c r="U8" s="122"/>
      <c r="V8" s="122"/>
      <c r="W8" s="122"/>
      <c r="X8" s="122"/>
      <c r="Y8" s="122"/>
      <c r="Z8" s="122"/>
    </row>
    <row r="9" ht="17.5" spans="1:26">
      <c r="A9" s="108">
        <v>6</v>
      </c>
      <c r="B9" s="113" t="s">
        <v>32</v>
      </c>
      <c r="C9" s="114">
        <v>324</v>
      </c>
      <c r="D9" s="114">
        <v>324</v>
      </c>
      <c r="E9" s="114">
        <v>45</v>
      </c>
      <c r="F9" s="114">
        <v>0</v>
      </c>
      <c r="G9" s="114">
        <v>0</v>
      </c>
      <c r="H9" s="114">
        <v>0</v>
      </c>
      <c r="I9" s="114">
        <v>185</v>
      </c>
      <c r="J9" s="114">
        <v>185</v>
      </c>
      <c r="K9" s="114">
        <v>31</v>
      </c>
      <c r="L9" s="114">
        <v>70</v>
      </c>
      <c r="M9" s="114">
        <v>70</v>
      </c>
      <c r="N9" s="114">
        <v>1</v>
      </c>
      <c r="O9" s="114">
        <v>69</v>
      </c>
      <c r="P9" s="114">
        <v>69</v>
      </c>
      <c r="Q9" s="114">
        <v>13</v>
      </c>
      <c r="R9" s="121"/>
      <c r="S9" s="123"/>
      <c r="T9" s="123"/>
      <c r="U9" s="123"/>
      <c r="V9" s="123"/>
      <c r="W9" s="123"/>
      <c r="X9" s="123"/>
      <c r="Y9" s="123"/>
      <c r="Z9" s="123"/>
    </row>
    <row r="10" ht="17.5" spans="1:18">
      <c r="A10" s="108">
        <v>7</v>
      </c>
      <c r="B10" s="109" t="s">
        <v>34</v>
      </c>
      <c r="C10" s="110">
        <f>I10+L10+O10</f>
        <v>499</v>
      </c>
      <c r="D10" s="110">
        <f>J10+M10+P10</f>
        <v>499</v>
      </c>
      <c r="E10" s="110">
        <f>K10+N10+Q10</f>
        <v>95</v>
      </c>
      <c r="F10" s="110">
        <v>0</v>
      </c>
      <c r="G10" s="110">
        <v>0</v>
      </c>
      <c r="H10" s="110">
        <v>0</v>
      </c>
      <c r="I10" s="110">
        <v>147</v>
      </c>
      <c r="J10" s="110">
        <v>147</v>
      </c>
      <c r="K10" s="110">
        <v>79</v>
      </c>
      <c r="L10" s="110">
        <v>173</v>
      </c>
      <c r="M10" s="110">
        <v>173</v>
      </c>
      <c r="N10" s="110">
        <v>4</v>
      </c>
      <c r="O10" s="110">
        <v>179</v>
      </c>
      <c r="P10" s="110">
        <v>179</v>
      </c>
      <c r="Q10" s="110">
        <v>12</v>
      </c>
      <c r="R10" s="120"/>
    </row>
    <row r="11" ht="17.5" spans="1:18">
      <c r="A11" s="108">
        <v>8</v>
      </c>
      <c r="B11" s="109" t="s">
        <v>80</v>
      </c>
      <c r="C11" s="110">
        <v>88</v>
      </c>
      <c r="D11" s="110">
        <v>88</v>
      </c>
      <c r="E11" s="115">
        <v>16</v>
      </c>
      <c r="F11" s="110">
        <v>0</v>
      </c>
      <c r="G11" s="110">
        <v>0</v>
      </c>
      <c r="H11" s="110">
        <v>0</v>
      </c>
      <c r="I11" s="110">
        <v>62</v>
      </c>
      <c r="J11" s="110">
        <v>62</v>
      </c>
      <c r="K11" s="110">
        <v>16</v>
      </c>
      <c r="L11" s="110">
        <v>3</v>
      </c>
      <c r="M11" s="110">
        <v>3</v>
      </c>
      <c r="N11" s="110">
        <v>0</v>
      </c>
      <c r="O11" s="110">
        <v>23</v>
      </c>
      <c r="P11" s="110">
        <v>23</v>
      </c>
      <c r="Q11" s="110">
        <v>0</v>
      </c>
      <c r="R11" s="120"/>
    </row>
    <row r="12" ht="14" spans="1:18">
      <c r="A12" s="116" t="s">
        <v>85</v>
      </c>
      <c r="B12" s="117" t="s">
        <v>86</v>
      </c>
      <c r="C12" s="12"/>
      <c r="D12" s="12"/>
      <c r="E12" s="12"/>
      <c r="F12" s="12"/>
      <c r="G12" s="12"/>
      <c r="H12" s="12"/>
      <c r="I12" s="12"/>
      <c r="J12" s="12"/>
      <c r="K12" s="12"/>
      <c r="L12" s="12"/>
      <c r="M12" s="12"/>
      <c r="N12" s="12"/>
      <c r="O12" s="12"/>
      <c r="P12" s="12"/>
      <c r="Q12" s="12"/>
      <c r="R12" s="12"/>
    </row>
  </sheetData>
  <sheetProtection formatCells="0" insertHyperlinks="0" autoFilter="0"/>
  <mergeCells count="9">
    <mergeCell ref="C1:E1"/>
    <mergeCell ref="F1:H1"/>
    <mergeCell ref="I1:K1"/>
    <mergeCell ref="L1:N1"/>
    <mergeCell ref="O1:Q1"/>
    <mergeCell ref="B12:R12"/>
    <mergeCell ref="A1:A2"/>
    <mergeCell ref="B1:B2"/>
    <mergeCell ref="R1:R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GD252"/>
  <sheetViews>
    <sheetView workbookViewId="0">
      <pane ySplit="4" topLeftCell="A5" activePane="bottomLeft" state="frozen"/>
      <selection/>
      <selection pane="bottomLeft" activeCell="A1" sqref="A1:FN1"/>
    </sheetView>
  </sheetViews>
  <sheetFormatPr defaultColWidth="10.2818181818182" defaultRowHeight="13"/>
  <cols>
    <col min="1" max="1" width="9.42727272727273" customWidth="1"/>
    <col min="2" max="2" width="7.71818181818182" customWidth="1"/>
    <col min="3" max="3" width="6.14545454545455" customWidth="1"/>
    <col min="4" max="4" width="4.71818181818182" customWidth="1"/>
    <col min="5" max="5" width="8" customWidth="1"/>
    <col min="6" max="6" width="6.14545454545455" customWidth="1"/>
    <col min="7" max="7" width="9.71818181818182" customWidth="1"/>
    <col min="8" max="9" width="7.57272727272727" customWidth="1"/>
    <col min="10" max="21" width="4.85454545454545" customWidth="1"/>
    <col min="22" max="28" width="6.85454545454545" customWidth="1"/>
    <col min="29" max="32" width="6.71818181818182" customWidth="1"/>
    <col min="33" max="34" width="4.85454545454545" customWidth="1"/>
    <col min="35" max="35" width="5.57272727272727" customWidth="1"/>
    <col min="36" max="80" width="4.85454545454545" customWidth="1"/>
    <col min="81" max="81" width="6.42727272727273" customWidth="1"/>
    <col min="82" max="111" width="4.85454545454545" customWidth="1"/>
    <col min="112" max="112" width="8.42727272727273" customWidth="1"/>
    <col min="113" max="113" width="10.7181818181818" customWidth="1"/>
    <col min="114" max="127" width="6.71818181818182" customWidth="1"/>
    <col min="128" max="133" width="8.71818181818182" customWidth="1"/>
    <col min="134" max="147" width="6.71818181818182" customWidth="1"/>
    <col min="148" max="148" width="8.42727272727273" customWidth="1"/>
    <col min="149" max="149" width="5.85454545454545" customWidth="1"/>
    <col min="150" max="150" width="10.1454545454545" customWidth="1"/>
    <col min="151" max="151" width="11.1454545454545" customWidth="1"/>
    <col min="152" max="153" width="9.57272727272727" customWidth="1"/>
    <col min="154" max="154" width="6.14545454545455" customWidth="1"/>
    <col min="155" max="155" width="8.57272727272727" customWidth="1"/>
    <col min="156" max="156" width="12.4272727272727" customWidth="1"/>
    <col min="157" max="160" width="4.85454545454545" customWidth="1"/>
    <col min="161" max="167" width="8.42727272727273" customWidth="1"/>
    <col min="168" max="168" width="11.7181818181818" customWidth="1"/>
    <col min="169" max="169" width="8.57272727272727" customWidth="1"/>
    <col min="170" max="170" width="4.85454545454545" customWidth="1"/>
  </cols>
  <sheetData>
    <row r="1" spans="1:186">
      <c r="A1" s="50" t="s">
        <v>211</v>
      </c>
      <c r="B1" s="50"/>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72"/>
      <c r="FP1" s="72"/>
      <c r="FQ1" s="72"/>
      <c r="FR1" s="72"/>
      <c r="FS1" s="72"/>
      <c r="FT1" s="72"/>
      <c r="FU1" s="72"/>
      <c r="FV1" s="72"/>
      <c r="FW1" s="72"/>
      <c r="FX1" s="72"/>
      <c r="FY1" s="72"/>
      <c r="FZ1" s="72"/>
      <c r="GA1" s="72"/>
      <c r="GB1" s="72"/>
      <c r="GC1" s="72"/>
      <c r="GD1" s="72"/>
    </row>
    <row r="2" ht="28.5" customHeight="1" spans="1:186">
      <c r="A2" s="51" t="s">
        <v>212</v>
      </c>
      <c r="B2" s="12"/>
      <c r="C2" s="52" t="s">
        <v>213</v>
      </c>
      <c r="D2" s="2"/>
      <c r="E2" s="2"/>
      <c r="F2" s="2"/>
      <c r="G2" s="2"/>
      <c r="H2" s="2"/>
      <c r="I2" s="77"/>
      <c r="J2" s="54" t="s">
        <v>214</v>
      </c>
      <c r="K2" s="12"/>
      <c r="L2" s="12"/>
      <c r="M2" s="12"/>
      <c r="N2" s="12"/>
      <c r="O2" s="12"/>
      <c r="P2" s="12"/>
      <c r="Q2" s="12"/>
      <c r="R2" s="12"/>
      <c r="S2" s="12"/>
      <c r="T2" s="12"/>
      <c r="U2" s="12"/>
      <c r="V2" s="12"/>
      <c r="W2" s="12"/>
      <c r="X2" s="12"/>
      <c r="Y2" s="12"/>
      <c r="Z2" s="12"/>
      <c r="AA2" s="12"/>
      <c r="AB2" s="12"/>
      <c r="AC2" s="12"/>
      <c r="AD2" s="12"/>
      <c r="AE2" s="12"/>
      <c r="AF2" s="12"/>
      <c r="AG2" s="54" t="s">
        <v>215</v>
      </c>
      <c r="AH2" s="12"/>
      <c r="AI2" s="12"/>
      <c r="AJ2" s="12"/>
      <c r="AK2" s="12"/>
      <c r="AL2" s="12"/>
      <c r="AM2" s="12"/>
      <c r="AN2" s="12"/>
      <c r="AO2" s="12"/>
      <c r="AP2" s="12"/>
      <c r="AQ2" s="12"/>
      <c r="AR2" s="12"/>
      <c r="AS2" s="12"/>
      <c r="AT2" s="12"/>
      <c r="AU2" s="12"/>
      <c r="AV2" s="12"/>
      <c r="AW2" s="12"/>
      <c r="AX2" s="12"/>
      <c r="AY2" s="12"/>
      <c r="AZ2" s="12"/>
      <c r="BA2" s="12"/>
      <c r="BB2" s="12"/>
      <c r="BC2" s="12"/>
      <c r="BD2" s="54" t="s">
        <v>216</v>
      </c>
      <c r="BE2" s="12"/>
      <c r="BF2" s="12"/>
      <c r="BG2" s="12"/>
      <c r="BH2" s="12"/>
      <c r="BI2" s="17"/>
      <c r="BJ2" s="17"/>
      <c r="BK2" s="12"/>
      <c r="BL2" s="12"/>
      <c r="BM2" s="12"/>
      <c r="BN2" s="12"/>
      <c r="BO2" s="12"/>
      <c r="BP2" s="12"/>
      <c r="BQ2" s="12"/>
      <c r="BR2" s="12"/>
      <c r="BS2" s="12"/>
      <c r="BT2" s="12"/>
      <c r="BU2" s="12"/>
      <c r="BV2" s="12"/>
      <c r="BW2" s="12"/>
      <c r="BX2" s="12"/>
      <c r="BY2" s="12"/>
      <c r="BZ2" s="12"/>
      <c r="CA2" s="12"/>
      <c r="CB2" s="12"/>
      <c r="CC2" s="54" t="s">
        <v>217</v>
      </c>
      <c r="CD2" s="12"/>
      <c r="CE2" s="12"/>
      <c r="CF2" s="12"/>
      <c r="CG2" s="12"/>
      <c r="CH2" s="12"/>
      <c r="CI2" s="12"/>
      <c r="CJ2" s="12"/>
      <c r="CK2" s="12"/>
      <c r="CL2" s="12"/>
      <c r="CM2" s="12"/>
      <c r="CN2" s="12"/>
      <c r="CO2" s="12"/>
      <c r="CP2" s="12"/>
      <c r="CQ2" s="12"/>
      <c r="CR2" s="12"/>
      <c r="CS2" s="12"/>
      <c r="CT2" s="12"/>
      <c r="CU2" s="12"/>
      <c r="CV2" s="12"/>
      <c r="CW2" s="12"/>
      <c r="CX2" s="12"/>
      <c r="CY2" s="12"/>
      <c r="CZ2" s="12"/>
      <c r="DA2" s="12"/>
      <c r="DB2" s="54"/>
      <c r="DC2" s="54"/>
      <c r="DD2" s="54"/>
      <c r="DE2" s="54"/>
      <c r="DF2" s="54" t="s">
        <v>218</v>
      </c>
      <c r="DG2" s="12"/>
      <c r="DH2" s="12"/>
      <c r="DI2" s="12"/>
      <c r="DJ2" s="54" t="s">
        <v>219</v>
      </c>
      <c r="DK2" s="12"/>
      <c r="DL2" s="12"/>
      <c r="DM2" s="12"/>
      <c r="DN2" s="12"/>
      <c r="DO2" s="12"/>
      <c r="DP2" s="12"/>
      <c r="DQ2" s="12"/>
      <c r="DR2" s="12"/>
      <c r="DS2" s="12"/>
      <c r="DT2" s="12"/>
      <c r="DU2" s="12"/>
      <c r="DV2" s="12"/>
      <c r="DW2" s="12"/>
      <c r="DX2" s="12"/>
      <c r="DY2" s="12"/>
      <c r="DZ2" s="12"/>
      <c r="EA2" s="12"/>
      <c r="EB2" s="12"/>
      <c r="EC2" s="12"/>
      <c r="ED2" s="54" t="s">
        <v>220</v>
      </c>
      <c r="EE2" s="12"/>
      <c r="EF2" s="12"/>
      <c r="EG2" s="12"/>
      <c r="EH2" s="12"/>
      <c r="EI2" s="12"/>
      <c r="EJ2" s="12"/>
      <c r="EK2" s="12"/>
      <c r="EL2" s="12"/>
      <c r="EM2" s="12"/>
      <c r="EN2" s="12"/>
      <c r="EO2" s="12"/>
      <c r="EP2" s="12"/>
      <c r="EQ2" s="12"/>
      <c r="ER2" s="12"/>
      <c r="ES2" s="12"/>
      <c r="ET2" s="12"/>
      <c r="EU2" s="12"/>
      <c r="EV2" s="12"/>
      <c r="EW2" s="12"/>
      <c r="EX2" s="54" t="s">
        <v>221</v>
      </c>
      <c r="EY2" s="12"/>
      <c r="EZ2" s="12"/>
      <c r="FA2" s="54" t="s">
        <v>222</v>
      </c>
      <c r="FB2" s="12"/>
      <c r="FC2" s="12"/>
      <c r="FD2" s="12"/>
      <c r="FE2" s="53" t="s">
        <v>223</v>
      </c>
      <c r="FF2" s="53" t="s">
        <v>224</v>
      </c>
      <c r="FG2" s="54" t="s">
        <v>225</v>
      </c>
      <c r="FH2" s="12"/>
      <c r="FI2" s="12"/>
      <c r="FJ2" s="12"/>
      <c r="FK2" s="12"/>
      <c r="FL2" s="12"/>
      <c r="FM2" s="12"/>
      <c r="FN2" s="12"/>
      <c r="FO2" s="64"/>
      <c r="FP2" s="64"/>
      <c r="FQ2" s="64"/>
      <c r="FR2" s="64"/>
      <c r="FS2" s="64"/>
      <c r="FT2" s="64"/>
      <c r="FU2" s="64"/>
      <c r="FV2" s="64"/>
      <c r="FW2" s="64"/>
      <c r="FX2" s="64"/>
      <c r="FY2" s="64"/>
      <c r="FZ2" s="64"/>
      <c r="GA2" s="64"/>
      <c r="GB2" s="64"/>
      <c r="GC2" s="64"/>
      <c r="GD2" s="64"/>
    </row>
    <row r="3" ht="31.5" customHeight="1" spans="1:186">
      <c r="A3" s="12"/>
      <c r="B3" s="12"/>
      <c r="C3" s="53" t="s">
        <v>226</v>
      </c>
      <c r="D3" s="54" t="s">
        <v>227</v>
      </c>
      <c r="E3" s="53" t="s">
        <v>228</v>
      </c>
      <c r="F3" s="54" t="s">
        <v>229</v>
      </c>
      <c r="G3" s="53" t="s">
        <v>230</v>
      </c>
      <c r="H3" s="53" t="s">
        <v>231</v>
      </c>
      <c r="I3" s="54" t="s">
        <v>232</v>
      </c>
      <c r="J3" s="54" t="s">
        <v>233</v>
      </c>
      <c r="K3" s="54" t="s">
        <v>234</v>
      </c>
      <c r="L3" s="54" t="s">
        <v>235</v>
      </c>
      <c r="M3" s="54" t="s">
        <v>236</v>
      </c>
      <c r="N3" s="54" t="s">
        <v>237</v>
      </c>
      <c r="O3" s="54" t="s">
        <v>238</v>
      </c>
      <c r="P3" s="12"/>
      <c r="Q3" s="12"/>
      <c r="R3" s="54" t="s">
        <v>239</v>
      </c>
      <c r="S3" s="12"/>
      <c r="T3" s="12"/>
      <c r="U3" s="12"/>
      <c r="V3" s="54" t="s">
        <v>240</v>
      </c>
      <c r="W3" s="12"/>
      <c r="X3" s="12"/>
      <c r="Y3" s="12"/>
      <c r="Z3" s="12"/>
      <c r="AA3" s="12"/>
      <c r="AB3" s="12"/>
      <c r="AC3" s="54" t="s">
        <v>241</v>
      </c>
      <c r="AD3" s="12"/>
      <c r="AE3" s="12"/>
      <c r="AF3" s="12"/>
      <c r="AG3" s="54" t="s">
        <v>242</v>
      </c>
      <c r="AH3" s="54" t="s">
        <v>234</v>
      </c>
      <c r="AI3" s="54" t="s">
        <v>235</v>
      </c>
      <c r="AJ3" s="54" t="s">
        <v>236</v>
      </c>
      <c r="AK3" s="54" t="s">
        <v>237</v>
      </c>
      <c r="AL3" s="54" t="s">
        <v>238</v>
      </c>
      <c r="AM3" s="12"/>
      <c r="AN3" s="12"/>
      <c r="AO3" s="54" t="s">
        <v>239</v>
      </c>
      <c r="AP3" s="12"/>
      <c r="AQ3" s="12"/>
      <c r="AR3" s="12"/>
      <c r="AS3" s="54" t="s">
        <v>240</v>
      </c>
      <c r="AT3" s="12"/>
      <c r="AU3" s="12"/>
      <c r="AV3" s="12"/>
      <c r="AW3" s="12"/>
      <c r="AX3" s="12"/>
      <c r="AY3" s="12"/>
      <c r="AZ3" s="54" t="s">
        <v>241</v>
      </c>
      <c r="BA3" s="12"/>
      <c r="BB3" s="12"/>
      <c r="BC3" s="12"/>
      <c r="BD3" s="54" t="s">
        <v>243</v>
      </c>
      <c r="BE3" s="54" t="s">
        <v>234</v>
      </c>
      <c r="BF3" s="54" t="s">
        <v>235</v>
      </c>
      <c r="BG3" s="54" t="s">
        <v>236</v>
      </c>
      <c r="BH3" s="52" t="s">
        <v>237</v>
      </c>
      <c r="BI3" s="54" t="s">
        <v>244</v>
      </c>
      <c r="BJ3" s="54" t="s">
        <v>245</v>
      </c>
      <c r="BK3" s="89" t="s">
        <v>238</v>
      </c>
      <c r="BL3" s="12"/>
      <c r="BM3" s="12"/>
      <c r="BN3" s="54" t="s">
        <v>239</v>
      </c>
      <c r="BO3" s="12"/>
      <c r="BP3" s="12"/>
      <c r="BQ3" s="12"/>
      <c r="BR3" s="54" t="s">
        <v>240</v>
      </c>
      <c r="BS3" s="12"/>
      <c r="BT3" s="12"/>
      <c r="BU3" s="12"/>
      <c r="BV3" s="12"/>
      <c r="BW3" s="12"/>
      <c r="BX3" s="12"/>
      <c r="BY3" s="54" t="s">
        <v>241</v>
      </c>
      <c r="BZ3" s="12"/>
      <c r="CA3" s="12"/>
      <c r="CB3" s="12"/>
      <c r="CC3" s="54" t="s">
        <v>246</v>
      </c>
      <c r="CD3" s="54" t="s">
        <v>234</v>
      </c>
      <c r="CE3" s="54" t="s">
        <v>235</v>
      </c>
      <c r="CF3" s="54" t="s">
        <v>236</v>
      </c>
      <c r="CG3" s="54" t="s">
        <v>237</v>
      </c>
      <c r="CH3" s="54" t="s">
        <v>244</v>
      </c>
      <c r="CI3" s="54" t="s">
        <v>245</v>
      </c>
      <c r="CJ3" s="54" t="s">
        <v>238</v>
      </c>
      <c r="CK3" s="12"/>
      <c r="CL3" s="12"/>
      <c r="CM3" s="54" t="s">
        <v>239</v>
      </c>
      <c r="CN3" s="12"/>
      <c r="CO3" s="12"/>
      <c r="CP3" s="12"/>
      <c r="CQ3" s="54" t="s">
        <v>240</v>
      </c>
      <c r="CR3" s="12"/>
      <c r="CS3" s="12"/>
      <c r="CT3" s="12"/>
      <c r="CU3" s="12"/>
      <c r="CV3" s="12"/>
      <c r="CW3" s="12"/>
      <c r="CX3" s="54" t="s">
        <v>241</v>
      </c>
      <c r="CY3" s="12"/>
      <c r="CZ3" s="12"/>
      <c r="DA3" s="12"/>
      <c r="DB3" s="12"/>
      <c r="DC3" s="12"/>
      <c r="DD3" s="12"/>
      <c r="DE3" s="12"/>
      <c r="DF3" s="54" t="s">
        <v>247</v>
      </c>
      <c r="DG3" s="54" t="s">
        <v>248</v>
      </c>
      <c r="DH3" s="54" t="s">
        <v>249</v>
      </c>
      <c r="DI3" s="54" t="s">
        <v>250</v>
      </c>
      <c r="DJ3" s="51" t="s">
        <v>251</v>
      </c>
      <c r="DK3" s="12"/>
      <c r="DL3" s="12"/>
      <c r="DM3" s="12"/>
      <c r="DN3" s="12"/>
      <c r="DO3" s="12"/>
      <c r="DP3" s="12"/>
      <c r="DQ3" s="12"/>
      <c r="DR3" s="51" t="s">
        <v>252</v>
      </c>
      <c r="DS3" s="12"/>
      <c r="DT3" s="12"/>
      <c r="DU3" s="51" t="s">
        <v>253</v>
      </c>
      <c r="DV3" s="12"/>
      <c r="DW3" s="12"/>
      <c r="DX3" s="54" t="s">
        <v>254</v>
      </c>
      <c r="DY3" s="54" t="s">
        <v>255</v>
      </c>
      <c r="DZ3" s="54" t="s">
        <v>256</v>
      </c>
      <c r="EA3" s="54" t="s">
        <v>257</v>
      </c>
      <c r="EB3" s="54" t="s">
        <v>258</v>
      </c>
      <c r="EC3" s="54" t="s">
        <v>36</v>
      </c>
      <c r="ED3" s="51" t="s">
        <v>259</v>
      </c>
      <c r="EE3" s="12"/>
      <c r="EF3" s="12"/>
      <c r="EG3" s="12"/>
      <c r="EH3" s="12"/>
      <c r="EI3" s="12"/>
      <c r="EJ3" s="12"/>
      <c r="EK3" s="12"/>
      <c r="EL3" s="51" t="s">
        <v>260</v>
      </c>
      <c r="EM3" s="12"/>
      <c r="EN3" s="12"/>
      <c r="EO3" s="51" t="s">
        <v>261</v>
      </c>
      <c r="EP3" s="12"/>
      <c r="EQ3" s="12"/>
      <c r="ER3" s="54" t="s">
        <v>262</v>
      </c>
      <c r="ES3" s="54" t="s">
        <v>263</v>
      </c>
      <c r="ET3" s="54" t="s">
        <v>255</v>
      </c>
      <c r="EU3" s="54" t="s">
        <v>264</v>
      </c>
      <c r="EV3" s="54" t="s">
        <v>265</v>
      </c>
      <c r="EW3" s="54" t="s">
        <v>266</v>
      </c>
      <c r="EX3" s="54" t="s">
        <v>267</v>
      </c>
      <c r="EY3" s="54" t="s">
        <v>268</v>
      </c>
      <c r="EZ3" s="51" t="s">
        <v>36</v>
      </c>
      <c r="FA3" s="54" t="s">
        <v>269</v>
      </c>
      <c r="FB3" s="54" t="s">
        <v>270</v>
      </c>
      <c r="FC3" s="54" t="s">
        <v>271</v>
      </c>
      <c r="FD3" s="54" t="s">
        <v>272</v>
      </c>
      <c r="FE3" s="101"/>
      <c r="FG3" s="54" t="s">
        <v>273</v>
      </c>
      <c r="FH3" s="51" t="s">
        <v>274</v>
      </c>
      <c r="FI3" s="51" t="s">
        <v>275</v>
      </c>
      <c r="FJ3" s="51" t="s">
        <v>276</v>
      </c>
      <c r="FK3" s="54" t="s">
        <v>277</v>
      </c>
      <c r="FL3" s="54" t="s">
        <v>278</v>
      </c>
      <c r="FM3" s="54" t="s">
        <v>279</v>
      </c>
      <c r="FN3" s="51" t="s">
        <v>36</v>
      </c>
      <c r="FO3" s="64"/>
      <c r="FP3" s="64"/>
      <c r="FQ3" s="64"/>
      <c r="FR3" s="64"/>
      <c r="FS3" s="64"/>
      <c r="FT3" s="64"/>
      <c r="FU3" s="64"/>
      <c r="FV3" s="64"/>
      <c r="FW3" s="64"/>
      <c r="FX3" s="64"/>
      <c r="FY3" s="64"/>
      <c r="FZ3" s="64"/>
      <c r="GA3" s="64"/>
      <c r="GB3" s="64"/>
      <c r="GC3" s="64"/>
      <c r="GD3" s="64"/>
    </row>
    <row r="4" ht="90.95" customHeight="1" spans="1:186">
      <c r="A4" s="17"/>
      <c r="B4" s="12"/>
      <c r="C4" s="8"/>
      <c r="D4" s="12"/>
      <c r="E4" s="55"/>
      <c r="F4" s="12"/>
      <c r="G4" s="55"/>
      <c r="H4" s="8"/>
      <c r="I4" s="12"/>
      <c r="J4" s="12"/>
      <c r="K4" s="12"/>
      <c r="L4" s="12"/>
      <c r="M4" s="12"/>
      <c r="N4" s="12"/>
      <c r="O4" s="78" t="s">
        <v>280</v>
      </c>
      <c r="P4" s="78" t="s">
        <v>281</v>
      </c>
      <c r="Q4" s="78" t="s">
        <v>282</v>
      </c>
      <c r="R4" s="84" t="s">
        <v>283</v>
      </c>
      <c r="S4" s="84" t="s">
        <v>284</v>
      </c>
      <c r="T4" s="84" t="s">
        <v>270</v>
      </c>
      <c r="U4" s="84" t="s">
        <v>285</v>
      </c>
      <c r="V4" s="54" t="s">
        <v>286</v>
      </c>
      <c r="W4" s="54" t="s">
        <v>287</v>
      </c>
      <c r="X4" s="54" t="s">
        <v>288</v>
      </c>
      <c r="Y4" s="54" t="s">
        <v>289</v>
      </c>
      <c r="Z4" s="54" t="s">
        <v>290</v>
      </c>
      <c r="AA4" s="54" t="s">
        <v>291</v>
      </c>
      <c r="AB4" s="54" t="s">
        <v>292</v>
      </c>
      <c r="AC4" s="51" t="s">
        <v>280</v>
      </c>
      <c r="AD4" s="51" t="s">
        <v>281</v>
      </c>
      <c r="AE4" s="51" t="s">
        <v>293</v>
      </c>
      <c r="AF4" s="51" t="s">
        <v>294</v>
      </c>
      <c r="AG4" s="12"/>
      <c r="AH4" s="12"/>
      <c r="AI4" s="12"/>
      <c r="AJ4" s="12"/>
      <c r="AK4" s="12"/>
      <c r="AL4" s="78" t="s">
        <v>280</v>
      </c>
      <c r="AM4" s="78" t="s">
        <v>281</v>
      </c>
      <c r="AN4" s="78" t="s">
        <v>282</v>
      </c>
      <c r="AO4" s="84" t="s">
        <v>283</v>
      </c>
      <c r="AP4" s="84" t="s">
        <v>284</v>
      </c>
      <c r="AQ4" s="84" t="s">
        <v>270</v>
      </c>
      <c r="AR4" s="84" t="s">
        <v>285</v>
      </c>
      <c r="AS4" s="54" t="s">
        <v>286</v>
      </c>
      <c r="AT4" s="54" t="s">
        <v>287</v>
      </c>
      <c r="AU4" s="54" t="s">
        <v>288</v>
      </c>
      <c r="AV4" s="54" t="s">
        <v>289</v>
      </c>
      <c r="AW4" s="54" t="s">
        <v>290</v>
      </c>
      <c r="AX4" s="54" t="s">
        <v>291</v>
      </c>
      <c r="AY4" s="54" t="s">
        <v>292</v>
      </c>
      <c r="AZ4" s="51" t="s">
        <v>280</v>
      </c>
      <c r="BA4" s="51" t="s">
        <v>281</v>
      </c>
      <c r="BB4" s="51" t="s">
        <v>293</v>
      </c>
      <c r="BC4" s="51" t="s">
        <v>294</v>
      </c>
      <c r="BD4" s="12"/>
      <c r="BE4" s="12"/>
      <c r="BF4" s="12"/>
      <c r="BG4" s="12"/>
      <c r="BH4" s="90"/>
      <c r="BI4" s="12"/>
      <c r="BJ4" s="12"/>
      <c r="BK4" s="91" t="s">
        <v>280</v>
      </c>
      <c r="BL4" s="78" t="s">
        <v>281</v>
      </c>
      <c r="BM4" s="78" t="s">
        <v>282</v>
      </c>
      <c r="BN4" s="84" t="s">
        <v>283</v>
      </c>
      <c r="BO4" s="84" t="s">
        <v>284</v>
      </c>
      <c r="BP4" s="84" t="s">
        <v>270</v>
      </c>
      <c r="BQ4" s="84" t="s">
        <v>285</v>
      </c>
      <c r="BR4" s="54" t="s">
        <v>286</v>
      </c>
      <c r="BS4" s="54" t="s">
        <v>287</v>
      </c>
      <c r="BT4" s="54" t="s">
        <v>288</v>
      </c>
      <c r="BU4" s="54" t="s">
        <v>289</v>
      </c>
      <c r="BV4" s="54" t="s">
        <v>290</v>
      </c>
      <c r="BW4" s="54" t="s">
        <v>291</v>
      </c>
      <c r="BX4" s="54" t="s">
        <v>292</v>
      </c>
      <c r="BY4" s="51" t="s">
        <v>280</v>
      </c>
      <c r="BZ4" s="51" t="s">
        <v>281</v>
      </c>
      <c r="CA4" s="51" t="s">
        <v>293</v>
      </c>
      <c r="CB4" s="51" t="s">
        <v>294</v>
      </c>
      <c r="CC4" s="12"/>
      <c r="CD4" s="12"/>
      <c r="CE4" s="12"/>
      <c r="CF4" s="12"/>
      <c r="CG4" s="12"/>
      <c r="CH4" s="12"/>
      <c r="CI4" s="12"/>
      <c r="CJ4" s="78" t="s">
        <v>280</v>
      </c>
      <c r="CK4" s="78" t="s">
        <v>281</v>
      </c>
      <c r="CL4" s="78" t="s">
        <v>282</v>
      </c>
      <c r="CM4" s="84" t="s">
        <v>283</v>
      </c>
      <c r="CN4" s="84" t="s">
        <v>284</v>
      </c>
      <c r="CO4" s="84" t="s">
        <v>270</v>
      </c>
      <c r="CP4" s="84" t="s">
        <v>285</v>
      </c>
      <c r="CQ4" s="54" t="s">
        <v>286</v>
      </c>
      <c r="CR4" s="54" t="s">
        <v>287</v>
      </c>
      <c r="CS4" s="54" t="s">
        <v>288</v>
      </c>
      <c r="CT4" s="54" t="s">
        <v>289</v>
      </c>
      <c r="CU4" s="54" t="s">
        <v>290</v>
      </c>
      <c r="CV4" s="54" t="s">
        <v>291</v>
      </c>
      <c r="CW4" s="54" t="s">
        <v>292</v>
      </c>
      <c r="CX4" s="51" t="s">
        <v>280</v>
      </c>
      <c r="CY4" s="51" t="s">
        <v>281</v>
      </c>
      <c r="CZ4" s="51" t="s">
        <v>293</v>
      </c>
      <c r="DA4" s="51" t="s">
        <v>294</v>
      </c>
      <c r="DB4" s="12"/>
      <c r="DC4" s="12"/>
      <c r="DD4" s="12"/>
      <c r="DE4" s="12"/>
      <c r="DF4" s="12"/>
      <c r="DG4" s="12"/>
      <c r="DH4" s="12"/>
      <c r="DI4" s="12"/>
      <c r="DJ4" s="54" t="s">
        <v>295</v>
      </c>
      <c r="DK4" s="54" t="s">
        <v>296</v>
      </c>
      <c r="DL4" s="54" t="s">
        <v>297</v>
      </c>
      <c r="DM4" s="54" t="s">
        <v>298</v>
      </c>
      <c r="DN4" s="54" t="s">
        <v>299</v>
      </c>
      <c r="DO4" s="54" t="s">
        <v>300</v>
      </c>
      <c r="DP4" s="54" t="s">
        <v>301</v>
      </c>
      <c r="DQ4" s="54" t="s">
        <v>302</v>
      </c>
      <c r="DR4" s="54" t="s">
        <v>295</v>
      </c>
      <c r="DS4" s="54" t="s">
        <v>298</v>
      </c>
      <c r="DT4" s="54" t="s">
        <v>302</v>
      </c>
      <c r="DU4" s="54" t="s">
        <v>295</v>
      </c>
      <c r="DV4" s="54" t="s">
        <v>72</v>
      </c>
      <c r="DW4" s="54" t="s">
        <v>302</v>
      </c>
      <c r="DX4" s="12"/>
      <c r="DY4" s="12"/>
      <c r="DZ4" s="12"/>
      <c r="EA4" s="12"/>
      <c r="EB4" s="12"/>
      <c r="EC4" s="12"/>
      <c r="ED4" s="54" t="s">
        <v>303</v>
      </c>
      <c r="EE4" s="54" t="s">
        <v>296</v>
      </c>
      <c r="EF4" s="54" t="s">
        <v>297</v>
      </c>
      <c r="EG4" s="54" t="s">
        <v>298</v>
      </c>
      <c r="EH4" s="54" t="s">
        <v>299</v>
      </c>
      <c r="EI4" s="54" t="s">
        <v>300</v>
      </c>
      <c r="EJ4" s="54" t="s">
        <v>301</v>
      </c>
      <c r="EK4" s="54" t="s">
        <v>302</v>
      </c>
      <c r="EL4" s="54" t="s">
        <v>303</v>
      </c>
      <c r="EM4" s="54" t="s">
        <v>298</v>
      </c>
      <c r="EN4" s="54" t="s">
        <v>302</v>
      </c>
      <c r="EO4" s="54" t="s">
        <v>303</v>
      </c>
      <c r="EP4" s="54" t="s">
        <v>298</v>
      </c>
      <c r="EQ4" s="54" t="s">
        <v>302</v>
      </c>
      <c r="ER4" s="12"/>
      <c r="ES4" s="12"/>
      <c r="ET4" s="12"/>
      <c r="EU4" s="12"/>
      <c r="EV4" s="12"/>
      <c r="EW4" s="12"/>
      <c r="EX4" s="51"/>
      <c r="EY4" s="51"/>
      <c r="EZ4" s="51"/>
      <c r="FA4" s="51"/>
      <c r="FB4" s="51"/>
      <c r="FC4" s="51"/>
      <c r="FD4" s="51"/>
      <c r="FE4" s="8"/>
      <c r="FG4" s="51"/>
      <c r="FH4" s="51"/>
      <c r="FI4" s="51"/>
      <c r="FJ4" s="51"/>
      <c r="FK4" s="51"/>
      <c r="FL4" s="51"/>
      <c r="FM4" s="51"/>
      <c r="FN4" s="51"/>
      <c r="FO4" s="64"/>
      <c r="FP4" s="64"/>
      <c r="FQ4" s="64"/>
      <c r="FR4" s="64"/>
      <c r="FS4" s="64"/>
      <c r="FT4" s="64"/>
      <c r="FU4" s="64"/>
      <c r="FV4" s="64"/>
      <c r="FW4" s="64"/>
      <c r="FX4" s="64"/>
      <c r="FY4" s="64"/>
      <c r="FZ4" s="64"/>
      <c r="GA4" s="64"/>
      <c r="GB4" s="64"/>
      <c r="GC4" s="64"/>
      <c r="GD4" s="64"/>
    </row>
    <row r="5" ht="14.5" spans="1:186">
      <c r="A5" s="56" t="s">
        <v>304</v>
      </c>
      <c r="B5" s="57">
        <v>2018</v>
      </c>
      <c r="C5" s="51"/>
      <c r="D5" s="51"/>
      <c r="E5" s="51"/>
      <c r="F5" s="51"/>
      <c r="G5" s="51"/>
      <c r="H5" s="51"/>
      <c r="I5" s="51"/>
      <c r="J5" s="51"/>
      <c r="K5" s="51"/>
      <c r="L5" s="51"/>
      <c r="M5" s="51"/>
      <c r="N5" s="51"/>
      <c r="O5" s="51"/>
      <c r="P5" s="51"/>
      <c r="Q5" s="51"/>
      <c r="R5" s="51"/>
      <c r="S5" s="51"/>
      <c r="T5" s="51"/>
      <c r="U5" s="51"/>
      <c r="V5" s="51"/>
      <c r="W5" s="51"/>
      <c r="X5" s="51"/>
      <c r="Y5" s="51"/>
      <c r="Z5" s="51"/>
      <c r="AA5" s="51"/>
      <c r="AB5" s="51"/>
      <c r="AC5" s="78"/>
      <c r="AD5" s="78"/>
      <c r="AE5" s="78"/>
      <c r="AF5" s="78"/>
      <c r="AG5" s="51"/>
      <c r="AH5" s="51"/>
      <c r="AI5" s="51"/>
      <c r="AJ5" s="51"/>
      <c r="AK5" s="51"/>
      <c r="AL5" s="51"/>
      <c r="AM5" s="51"/>
      <c r="AN5" s="51"/>
      <c r="AO5" s="51"/>
      <c r="AP5" s="51"/>
      <c r="AQ5" s="51"/>
      <c r="AR5" s="51"/>
      <c r="AS5" s="51"/>
      <c r="AT5" s="51"/>
      <c r="AU5" s="51"/>
      <c r="AV5" s="51"/>
      <c r="AW5" s="51"/>
      <c r="AX5" s="51"/>
      <c r="AY5" s="51"/>
      <c r="AZ5" s="78"/>
      <c r="BA5" s="78"/>
      <c r="BB5" s="78"/>
      <c r="BC5" s="78"/>
      <c r="BD5" s="51"/>
      <c r="BE5" s="51"/>
      <c r="BF5" s="51"/>
      <c r="BG5" s="51"/>
      <c r="BH5" s="51"/>
      <c r="BI5" s="63"/>
      <c r="BJ5" s="63"/>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v>6</v>
      </c>
      <c r="DN5" s="51"/>
      <c r="DO5" s="51"/>
      <c r="DP5" s="51"/>
      <c r="DQ5" s="51"/>
      <c r="DR5" s="51"/>
      <c r="DS5" s="51">
        <v>26</v>
      </c>
      <c r="DT5" s="51"/>
      <c r="DU5" s="51"/>
      <c r="DV5" s="51">
        <v>32</v>
      </c>
      <c r="DW5" s="51"/>
      <c r="DX5" s="51"/>
      <c r="DY5" s="51"/>
      <c r="DZ5" s="51"/>
      <c r="EA5" s="51"/>
      <c r="EB5" s="51"/>
      <c r="EC5" s="51"/>
      <c r="ED5" s="51"/>
      <c r="EE5" s="51"/>
      <c r="EF5" s="51"/>
      <c r="EG5" s="51">
        <v>51</v>
      </c>
      <c r="EH5" s="51"/>
      <c r="EI5" s="51"/>
      <c r="EJ5" s="51"/>
      <c r="EK5" s="51"/>
      <c r="EL5" s="51"/>
      <c r="EM5" s="51">
        <v>50</v>
      </c>
      <c r="EN5" s="51"/>
      <c r="EO5" s="51"/>
      <c r="EP5" s="51">
        <v>14</v>
      </c>
      <c r="EQ5" s="51"/>
      <c r="ER5" s="51"/>
      <c r="ES5" s="51"/>
      <c r="ET5" s="51"/>
      <c r="EU5" s="51"/>
      <c r="EV5" s="51"/>
      <c r="EW5" s="51"/>
      <c r="EX5" s="51"/>
      <c r="EY5" s="51"/>
      <c r="EZ5" s="51"/>
      <c r="FA5" s="51"/>
      <c r="FB5" s="51"/>
      <c r="FC5" s="51"/>
      <c r="FD5" s="51"/>
      <c r="FE5" s="51"/>
      <c r="FF5" s="51"/>
      <c r="FG5" s="51"/>
      <c r="FH5" s="51"/>
      <c r="FI5" s="51"/>
      <c r="FJ5" s="51"/>
      <c r="FK5" s="51"/>
      <c r="FL5" s="51"/>
      <c r="FM5" s="51"/>
      <c r="FN5" s="51"/>
      <c r="FO5" s="72"/>
      <c r="FP5" s="72"/>
      <c r="FQ5" s="72"/>
      <c r="FR5" s="72"/>
      <c r="FS5" s="72"/>
      <c r="FT5" s="72"/>
      <c r="FU5" s="72"/>
      <c r="FV5" s="72"/>
      <c r="FW5" s="72"/>
      <c r="FX5" s="72"/>
      <c r="FY5" s="72"/>
      <c r="FZ5" s="72"/>
      <c r="GA5" s="72"/>
      <c r="GB5" s="72"/>
      <c r="GC5" s="72"/>
      <c r="GD5" s="72"/>
    </row>
    <row r="6" ht="14.5" spans="1:186">
      <c r="A6" s="58"/>
      <c r="B6" s="57">
        <v>2019</v>
      </c>
      <c r="C6" s="51"/>
      <c r="D6" s="51" t="s">
        <v>305</v>
      </c>
      <c r="E6" s="51"/>
      <c r="F6" s="51" t="s">
        <v>305</v>
      </c>
      <c r="G6" s="51"/>
      <c r="H6" s="51" t="s">
        <v>305</v>
      </c>
      <c r="I6" s="51" t="s">
        <v>305</v>
      </c>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t="s">
        <v>305</v>
      </c>
      <c r="DG6" s="51" t="s">
        <v>305</v>
      </c>
      <c r="DH6" s="51" t="s">
        <v>305</v>
      </c>
      <c r="DI6" s="51" t="s">
        <v>305</v>
      </c>
      <c r="DJ6" s="51"/>
      <c r="DK6" s="51"/>
      <c r="DL6" s="51"/>
      <c r="DM6" s="51">
        <v>42</v>
      </c>
      <c r="DN6" s="51"/>
      <c r="DO6" s="51"/>
      <c r="DP6" s="51"/>
      <c r="DQ6" s="51"/>
      <c r="DR6" s="51"/>
      <c r="DS6" s="51">
        <v>93</v>
      </c>
      <c r="DT6" s="51"/>
      <c r="DU6" s="51"/>
      <c r="DV6" s="51">
        <v>3</v>
      </c>
      <c r="DW6" s="51"/>
      <c r="DX6" s="51"/>
      <c r="DY6" s="51"/>
      <c r="DZ6" s="51"/>
      <c r="EA6" s="51"/>
      <c r="EB6" s="51"/>
      <c r="EC6" s="51"/>
      <c r="ED6" s="51"/>
      <c r="EE6" s="51"/>
      <c r="EF6" s="51"/>
      <c r="EG6" s="51">
        <v>29</v>
      </c>
      <c r="EH6" s="51"/>
      <c r="EI6" s="51"/>
      <c r="EJ6" s="51"/>
      <c r="EK6" s="51"/>
      <c r="EL6" s="51"/>
      <c r="EM6" s="51">
        <v>9</v>
      </c>
      <c r="EN6" s="51"/>
      <c r="EO6" s="51"/>
      <c r="EP6" s="51">
        <v>18</v>
      </c>
      <c r="EQ6" s="51"/>
      <c r="ER6" s="51"/>
      <c r="ES6" s="51"/>
      <c r="ET6" s="51"/>
      <c r="EU6" s="51"/>
      <c r="EV6" s="51"/>
      <c r="EW6" s="51"/>
      <c r="EX6" s="51"/>
      <c r="EY6" s="51"/>
      <c r="EZ6" s="51"/>
      <c r="FA6" s="51"/>
      <c r="FB6" s="51"/>
      <c r="FC6" s="51"/>
      <c r="FD6" s="51"/>
      <c r="FE6" s="51"/>
      <c r="FF6" s="51"/>
      <c r="FG6" s="51"/>
      <c r="FH6" s="51"/>
      <c r="FI6" s="51"/>
      <c r="FJ6" s="51"/>
      <c r="FK6" s="51"/>
      <c r="FL6" s="51"/>
      <c r="FM6" s="51"/>
      <c r="FN6" s="51"/>
      <c r="FO6" s="72"/>
      <c r="FP6" s="72"/>
      <c r="FQ6" s="72"/>
      <c r="FR6" s="72"/>
      <c r="FS6" s="72"/>
      <c r="FT6" s="72"/>
      <c r="FU6" s="72"/>
      <c r="FV6" s="72"/>
      <c r="FW6" s="72"/>
      <c r="FX6" s="72"/>
      <c r="FY6" s="72"/>
      <c r="FZ6" s="72"/>
      <c r="GA6" s="72"/>
      <c r="GB6" s="72"/>
      <c r="GC6" s="72"/>
      <c r="GD6" s="72"/>
    </row>
    <row r="7" ht="14.5" spans="1:186">
      <c r="A7" s="58"/>
      <c r="B7" s="57">
        <v>2020</v>
      </c>
      <c r="C7" s="51"/>
      <c r="D7" s="51" t="s">
        <v>305</v>
      </c>
      <c r="E7" s="51"/>
      <c r="F7" s="51" t="s">
        <v>305</v>
      </c>
      <c r="G7" s="51"/>
      <c r="H7" s="51" t="s">
        <v>305</v>
      </c>
      <c r="I7" s="51" t="s">
        <v>305</v>
      </c>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t="s">
        <v>305</v>
      </c>
      <c r="DG7" s="51" t="s">
        <v>305</v>
      </c>
      <c r="DH7" s="51" t="s">
        <v>305</v>
      </c>
      <c r="DI7" s="51" t="s">
        <v>305</v>
      </c>
      <c r="DJ7" s="51"/>
      <c r="DK7" s="51"/>
      <c r="DL7" s="51"/>
      <c r="DM7" s="51">
        <v>2</v>
      </c>
      <c r="DN7" s="51"/>
      <c r="DO7" s="51"/>
      <c r="DP7" s="51"/>
      <c r="DQ7" s="51"/>
      <c r="DR7" s="51"/>
      <c r="DS7" s="51">
        <v>64</v>
      </c>
      <c r="DT7" s="51"/>
      <c r="DU7" s="51"/>
      <c r="DV7" s="51">
        <v>7</v>
      </c>
      <c r="DW7" s="51"/>
      <c r="DX7" s="51"/>
      <c r="DY7" s="51"/>
      <c r="DZ7" s="51"/>
      <c r="EA7" s="51"/>
      <c r="EB7" s="51"/>
      <c r="EC7" s="51"/>
      <c r="ED7" s="51"/>
      <c r="EE7" s="51"/>
      <c r="EF7" s="51"/>
      <c r="EG7" s="51">
        <v>41</v>
      </c>
      <c r="EH7" s="51"/>
      <c r="EI7" s="51"/>
      <c r="EJ7" s="51"/>
      <c r="EK7" s="51"/>
      <c r="EL7" s="51"/>
      <c r="EM7" s="51">
        <v>3</v>
      </c>
      <c r="EN7" s="51"/>
      <c r="EO7" s="51"/>
      <c r="EP7" s="51">
        <v>6</v>
      </c>
      <c r="EQ7" s="51"/>
      <c r="ER7" s="51"/>
      <c r="ES7" s="51"/>
      <c r="ET7" s="51"/>
      <c r="EU7" s="51"/>
      <c r="EV7" s="51"/>
      <c r="EW7" s="51"/>
      <c r="EX7" s="51"/>
      <c r="EY7" s="51"/>
      <c r="EZ7" s="51"/>
      <c r="FA7" s="51">
        <v>36</v>
      </c>
      <c r="FB7" s="51">
        <v>274</v>
      </c>
      <c r="FC7" s="51">
        <v>166</v>
      </c>
      <c r="FD7" s="51">
        <v>1</v>
      </c>
      <c r="FE7" s="51"/>
      <c r="FF7" s="51"/>
      <c r="FG7" s="51"/>
      <c r="FH7" s="51"/>
      <c r="FI7" s="51"/>
      <c r="FJ7" s="51"/>
      <c r="FK7" s="51"/>
      <c r="FL7" s="51"/>
      <c r="FM7" s="51"/>
      <c r="FN7" s="51"/>
      <c r="FO7" s="72"/>
      <c r="FP7" s="72"/>
      <c r="FQ7" s="72"/>
      <c r="FR7" s="72"/>
      <c r="FS7" s="72"/>
      <c r="FT7" s="72"/>
      <c r="FU7" s="72"/>
      <c r="FV7" s="72"/>
      <c r="FW7" s="72"/>
      <c r="FX7" s="72"/>
      <c r="FY7" s="72"/>
      <c r="FZ7" s="72"/>
      <c r="GA7" s="72"/>
      <c r="GB7" s="72"/>
      <c r="GC7" s="72"/>
      <c r="GD7" s="72"/>
    </row>
    <row r="8" ht="14.5" spans="1:186">
      <c r="A8" s="58"/>
      <c r="B8" s="57">
        <v>2021</v>
      </c>
      <c r="C8" s="51">
        <f>7615+480</f>
        <v>8095</v>
      </c>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v>13</v>
      </c>
      <c r="DN8" s="51"/>
      <c r="DO8" s="51"/>
      <c r="DP8" s="51"/>
      <c r="DQ8" s="51"/>
      <c r="DR8" s="51"/>
      <c r="DS8" s="51">
        <v>26</v>
      </c>
      <c r="DT8" s="51"/>
      <c r="DU8" s="51"/>
      <c r="DV8" s="51">
        <v>50</v>
      </c>
      <c r="DW8" s="51"/>
      <c r="DX8" s="51">
        <v>14</v>
      </c>
      <c r="DY8" s="51"/>
      <c r="DZ8" s="51"/>
      <c r="EA8" s="51"/>
      <c r="EB8" s="51">
        <v>1</v>
      </c>
      <c r="EC8" s="51"/>
      <c r="ED8" s="51">
        <v>189</v>
      </c>
      <c r="EE8" s="51"/>
      <c r="EF8" s="51"/>
      <c r="EG8" s="51">
        <v>66</v>
      </c>
      <c r="EH8" s="51"/>
      <c r="EI8" s="51"/>
      <c r="EJ8" s="51"/>
      <c r="EK8" s="51"/>
      <c r="EL8" s="51">
        <v>71</v>
      </c>
      <c r="EM8" s="51">
        <v>77</v>
      </c>
      <c r="EN8" s="51">
        <v>51</v>
      </c>
      <c r="EO8" s="51">
        <v>3</v>
      </c>
      <c r="EP8" s="51">
        <v>3</v>
      </c>
      <c r="EQ8" s="51"/>
      <c r="ER8" s="51">
        <v>51</v>
      </c>
      <c r="ES8" s="51"/>
      <c r="ET8" s="51"/>
      <c r="EU8" s="51"/>
      <c r="EV8" s="51"/>
      <c r="EW8" s="51"/>
      <c r="EX8" s="51"/>
      <c r="EY8" s="51"/>
      <c r="EZ8" s="51"/>
      <c r="FA8" s="51"/>
      <c r="FB8" s="51"/>
      <c r="FC8" s="51">
        <v>113</v>
      </c>
      <c r="FD8" s="51">
        <v>1</v>
      </c>
      <c r="FE8" s="51"/>
      <c r="FF8" s="51"/>
      <c r="FG8" s="51"/>
      <c r="FH8" s="51"/>
      <c r="FI8" s="51"/>
      <c r="FJ8" s="51"/>
      <c r="FK8" s="51"/>
      <c r="FL8" s="51"/>
      <c r="FM8" s="51"/>
      <c r="FN8" s="51"/>
      <c r="FO8" s="72"/>
      <c r="FP8" s="72"/>
      <c r="FQ8" s="72"/>
      <c r="FR8" s="72"/>
      <c r="FS8" s="72"/>
      <c r="FT8" s="72"/>
      <c r="FU8" s="72"/>
      <c r="FV8" s="72"/>
      <c r="FW8" s="72"/>
      <c r="FX8" s="72"/>
      <c r="FY8" s="72"/>
      <c r="FZ8" s="72"/>
      <c r="GA8" s="72"/>
      <c r="GB8" s="72"/>
      <c r="GC8" s="72"/>
      <c r="GD8" s="72"/>
    </row>
    <row r="9" ht="14.5" spans="1:186">
      <c r="A9" s="58"/>
      <c r="B9" s="57">
        <v>2022</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94"/>
      <c r="DK9" s="94"/>
      <c r="DL9" s="94"/>
      <c r="DM9" s="94">
        <v>29</v>
      </c>
      <c r="DN9" s="94"/>
      <c r="DO9" s="94"/>
      <c r="DP9" s="94"/>
      <c r="DQ9" s="94"/>
      <c r="DR9" s="94"/>
      <c r="DS9" s="94">
        <v>64</v>
      </c>
      <c r="DT9" s="94"/>
      <c r="DU9" s="94"/>
      <c r="DV9" s="94">
        <v>40</v>
      </c>
      <c r="DW9" s="94"/>
      <c r="DX9" s="94">
        <v>40</v>
      </c>
      <c r="DY9" s="94"/>
      <c r="DZ9" s="94"/>
      <c r="EA9" s="94"/>
      <c r="EB9" s="94"/>
      <c r="EC9" s="94"/>
      <c r="ED9" s="94"/>
      <c r="EE9" s="94"/>
      <c r="EF9" s="94"/>
      <c r="EG9" s="94"/>
      <c r="EH9" s="94"/>
      <c r="EI9" s="94"/>
      <c r="EJ9" s="94"/>
      <c r="EK9" s="94"/>
      <c r="EL9" s="94"/>
      <c r="EM9" s="94"/>
      <c r="EN9" s="94"/>
      <c r="EO9" s="94">
        <v>23</v>
      </c>
      <c r="EP9" s="94">
        <v>15</v>
      </c>
      <c r="EQ9" s="94">
        <v>5</v>
      </c>
      <c r="ER9" s="94">
        <v>10</v>
      </c>
      <c r="ES9" s="94">
        <v>3</v>
      </c>
      <c r="ET9" s="94"/>
      <c r="EU9" s="94"/>
      <c r="EV9" s="94"/>
      <c r="EW9" s="94"/>
      <c r="EX9" s="94"/>
      <c r="EY9" s="94"/>
      <c r="EZ9" s="94"/>
      <c r="FA9" s="94"/>
      <c r="FB9" s="94"/>
      <c r="FC9" s="94"/>
      <c r="FD9" s="94"/>
      <c r="FE9" s="94">
        <v>13</v>
      </c>
      <c r="FF9" s="94"/>
      <c r="FG9" s="94"/>
      <c r="FH9" s="94"/>
      <c r="FI9" s="94"/>
      <c r="FJ9" s="94"/>
      <c r="FK9" s="94"/>
      <c r="FL9" s="94"/>
      <c r="FM9" s="94"/>
      <c r="FN9" s="94"/>
      <c r="FO9" s="72"/>
      <c r="FP9" s="72"/>
      <c r="FQ9" s="72"/>
      <c r="FR9" s="72"/>
      <c r="FS9" s="72"/>
      <c r="FT9" s="72"/>
      <c r="FU9" s="72"/>
      <c r="FV9" s="72"/>
      <c r="FW9" s="72"/>
      <c r="FX9" s="72"/>
      <c r="FY9" s="72"/>
      <c r="FZ9" s="72"/>
      <c r="GA9" s="72"/>
      <c r="GB9" s="72"/>
      <c r="GC9" s="72"/>
      <c r="GD9" s="72"/>
    </row>
    <row r="10" ht="14.5" spans="1:186">
      <c r="A10" s="58"/>
      <c r="B10" s="57">
        <v>2023</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72"/>
      <c r="FP10" s="72"/>
      <c r="FQ10" s="72"/>
      <c r="FR10" s="72"/>
      <c r="FS10" s="72"/>
      <c r="FT10" s="72"/>
      <c r="FU10" s="72"/>
      <c r="FV10" s="72"/>
      <c r="FW10" s="72"/>
      <c r="FX10" s="72"/>
      <c r="FY10" s="72"/>
      <c r="FZ10" s="72"/>
      <c r="GA10" s="72"/>
      <c r="GB10" s="72"/>
      <c r="GC10" s="72"/>
      <c r="GD10" s="72"/>
    </row>
    <row r="11" ht="14.5" spans="1:186">
      <c r="A11" s="56" t="s">
        <v>23</v>
      </c>
      <c r="B11" s="57">
        <v>2018</v>
      </c>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72"/>
      <c r="FP11" s="72"/>
      <c r="FQ11" s="72"/>
      <c r="FR11" s="72"/>
      <c r="FS11" s="72"/>
      <c r="FT11" s="72"/>
      <c r="FU11" s="72"/>
      <c r="FV11" s="72"/>
      <c r="FW11" s="72"/>
      <c r="FX11" s="72"/>
      <c r="FY11" s="72"/>
      <c r="FZ11" s="72"/>
      <c r="GA11" s="72"/>
      <c r="GB11" s="72"/>
      <c r="GC11" s="72"/>
      <c r="GD11" s="72"/>
    </row>
    <row r="12" ht="14.5" spans="1:186">
      <c r="A12" s="58"/>
      <c r="B12" s="57">
        <v>2019</v>
      </c>
      <c r="C12" s="51"/>
      <c r="D12" s="51" t="s">
        <v>305</v>
      </c>
      <c r="E12" s="51"/>
      <c r="F12" s="51" t="s">
        <v>305</v>
      </c>
      <c r="G12" s="51"/>
      <c r="H12" s="51" t="s">
        <v>305</v>
      </c>
      <c r="I12" s="51" t="s">
        <v>305</v>
      </c>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t="s">
        <v>305</v>
      </c>
      <c r="DG12" s="51" t="s">
        <v>305</v>
      </c>
      <c r="DH12" s="51" t="s">
        <v>305</v>
      </c>
      <c r="DI12" s="51" t="s">
        <v>305</v>
      </c>
      <c r="DJ12" s="51"/>
      <c r="DK12" s="51"/>
      <c r="DL12" s="51"/>
      <c r="DM12" s="51"/>
      <c r="DN12" s="51"/>
      <c r="DO12" s="51"/>
      <c r="DP12" s="51"/>
      <c r="DQ12" s="51"/>
      <c r="DR12" s="51"/>
      <c r="DS12" s="51">
        <v>64</v>
      </c>
      <c r="DT12" s="51"/>
      <c r="DU12" s="51"/>
      <c r="DV12" s="51">
        <v>11</v>
      </c>
      <c r="DW12" s="51"/>
      <c r="DX12" s="51">
        <v>27</v>
      </c>
      <c r="DY12" s="51">
        <v>59</v>
      </c>
      <c r="DZ12" s="51"/>
      <c r="EA12" s="51"/>
      <c r="EB12" s="51"/>
      <c r="EC12" s="51"/>
      <c r="ED12" s="51"/>
      <c r="EE12" s="51"/>
      <c r="EF12" s="51"/>
      <c r="EG12" s="51">
        <v>21</v>
      </c>
      <c r="EH12" s="51"/>
      <c r="EI12" s="51"/>
      <c r="EJ12" s="51"/>
      <c r="EK12" s="51"/>
      <c r="EL12" s="51"/>
      <c r="EM12" s="51">
        <v>70</v>
      </c>
      <c r="EN12" s="51"/>
      <c r="EO12" s="51"/>
      <c r="EP12" s="51">
        <v>5</v>
      </c>
      <c r="EQ12" s="51"/>
      <c r="ER12" s="51">
        <v>70</v>
      </c>
      <c r="ES12" s="51"/>
      <c r="ET12" s="51">
        <v>61</v>
      </c>
      <c r="EU12" s="51">
        <f>SUM(FG12,FH12,FI12,FJ12,FK12)</f>
        <v>10</v>
      </c>
      <c r="EV12" s="51"/>
      <c r="EW12" s="51"/>
      <c r="EX12" s="51"/>
      <c r="EY12" s="51"/>
      <c r="EZ12" s="51"/>
      <c r="FA12" s="51">
        <v>17</v>
      </c>
      <c r="FB12" s="51"/>
      <c r="FC12" s="51">
        <v>29</v>
      </c>
      <c r="FD12" s="51"/>
      <c r="FE12" s="51"/>
      <c r="FF12" s="51"/>
      <c r="FG12" s="51">
        <v>6</v>
      </c>
      <c r="FH12" s="51"/>
      <c r="FI12" s="51">
        <v>4</v>
      </c>
      <c r="FJ12" s="51"/>
      <c r="FK12" s="51"/>
      <c r="FL12" s="51"/>
      <c r="FM12" s="51"/>
      <c r="FN12" s="51"/>
      <c r="FO12" s="72"/>
      <c r="FP12" s="72"/>
      <c r="FQ12" s="72"/>
      <c r="FR12" s="72"/>
      <c r="FS12" s="72"/>
      <c r="FT12" s="72"/>
      <c r="FU12" s="72"/>
      <c r="FV12" s="72"/>
      <c r="FW12" s="72"/>
      <c r="FX12" s="72"/>
      <c r="FY12" s="72"/>
      <c r="FZ12" s="72"/>
      <c r="GA12" s="72"/>
      <c r="GB12" s="72"/>
      <c r="GC12" s="72"/>
      <c r="GD12" s="72"/>
    </row>
    <row r="13" ht="14.5" spans="1:186">
      <c r="A13" s="58"/>
      <c r="B13" s="57">
        <v>2020</v>
      </c>
      <c r="C13" s="51"/>
      <c r="D13" s="51" t="s">
        <v>305</v>
      </c>
      <c r="E13" s="51"/>
      <c r="F13" s="51" t="s">
        <v>305</v>
      </c>
      <c r="G13" s="51"/>
      <c r="H13" s="51" t="s">
        <v>305</v>
      </c>
      <c r="I13" s="51" t="s">
        <v>305</v>
      </c>
      <c r="J13" s="51">
        <v>3</v>
      </c>
      <c r="K13" s="51">
        <v>446</v>
      </c>
      <c r="L13" s="51">
        <v>423</v>
      </c>
      <c r="M13" s="51"/>
      <c r="N13" s="51">
        <v>4</v>
      </c>
      <c r="O13" s="51">
        <v>98</v>
      </c>
      <c r="P13" s="51">
        <v>201</v>
      </c>
      <c r="Q13" s="51">
        <v>95</v>
      </c>
      <c r="R13" s="51">
        <v>25</v>
      </c>
      <c r="S13" s="51">
        <v>121</v>
      </c>
      <c r="T13" s="51">
        <v>252</v>
      </c>
      <c r="U13" s="51">
        <v>25</v>
      </c>
      <c r="V13" s="51">
        <v>95</v>
      </c>
      <c r="W13" s="51">
        <v>112</v>
      </c>
      <c r="X13" s="51">
        <v>75</v>
      </c>
      <c r="Y13" s="51">
        <v>70</v>
      </c>
      <c r="Z13" s="51">
        <v>26</v>
      </c>
      <c r="AA13" s="51">
        <v>45</v>
      </c>
      <c r="AB13" s="51"/>
      <c r="AC13" s="51">
        <v>137</v>
      </c>
      <c r="AD13" s="51">
        <v>189</v>
      </c>
      <c r="AE13" s="51">
        <v>83</v>
      </c>
      <c r="AF13" s="51">
        <v>14</v>
      </c>
      <c r="AG13" s="51">
        <v>11</v>
      </c>
      <c r="AH13" s="51">
        <v>634</v>
      </c>
      <c r="AI13" s="51">
        <v>452</v>
      </c>
      <c r="AJ13" s="51">
        <v>2</v>
      </c>
      <c r="AK13" s="51">
        <v>4</v>
      </c>
      <c r="AL13" s="51">
        <v>59</v>
      </c>
      <c r="AM13" s="51">
        <v>267</v>
      </c>
      <c r="AN13" s="51">
        <v>192</v>
      </c>
      <c r="AO13" s="51">
        <v>41</v>
      </c>
      <c r="AP13" s="51">
        <v>192</v>
      </c>
      <c r="AQ13" s="51">
        <v>218</v>
      </c>
      <c r="AR13" s="51">
        <v>1</v>
      </c>
      <c r="AS13" s="51">
        <v>115</v>
      </c>
      <c r="AT13" s="51">
        <v>105</v>
      </c>
      <c r="AU13" s="51">
        <v>84</v>
      </c>
      <c r="AV13" s="51">
        <v>80</v>
      </c>
      <c r="AW13" s="51">
        <v>27</v>
      </c>
      <c r="AX13" s="51">
        <v>41</v>
      </c>
      <c r="AY13" s="51"/>
      <c r="AZ13" s="51">
        <v>205</v>
      </c>
      <c r="BA13" s="51">
        <v>182</v>
      </c>
      <c r="BB13" s="51">
        <v>63</v>
      </c>
      <c r="BC13" s="51">
        <v>2</v>
      </c>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t="s">
        <v>305</v>
      </c>
      <c r="DG13" s="51" t="s">
        <v>305</v>
      </c>
      <c r="DH13" s="51" t="s">
        <v>305</v>
      </c>
      <c r="DI13" s="51" t="s">
        <v>305</v>
      </c>
      <c r="DJ13" s="51"/>
      <c r="DK13" s="51"/>
      <c r="DL13" s="51"/>
      <c r="DM13" s="51"/>
      <c r="DN13" s="51"/>
      <c r="DO13" s="51"/>
      <c r="DP13" s="51"/>
      <c r="DQ13" s="51"/>
      <c r="DR13" s="51"/>
      <c r="DS13" s="51">
        <v>25</v>
      </c>
      <c r="DT13" s="51"/>
      <c r="DU13" s="51"/>
      <c r="DV13" s="51">
        <v>35</v>
      </c>
      <c r="DW13" s="51"/>
      <c r="DX13" s="51">
        <v>13</v>
      </c>
      <c r="DY13" s="51">
        <v>37</v>
      </c>
      <c r="DZ13" s="51"/>
      <c r="EA13" s="51"/>
      <c r="EB13" s="51"/>
      <c r="EC13" s="51"/>
      <c r="ED13" s="51">
        <v>45</v>
      </c>
      <c r="EE13" s="51">
        <v>25</v>
      </c>
      <c r="EF13" s="51">
        <v>20</v>
      </c>
      <c r="EG13" s="51">
        <v>39</v>
      </c>
      <c r="EH13" s="51"/>
      <c r="EI13" s="51">
        <v>25</v>
      </c>
      <c r="EJ13" s="51">
        <v>14</v>
      </c>
      <c r="EK13" s="51"/>
      <c r="EL13" s="51"/>
      <c r="EM13" s="51">
        <v>89</v>
      </c>
      <c r="EN13" s="51"/>
      <c r="EO13" s="51"/>
      <c r="EP13" s="51">
        <v>10</v>
      </c>
      <c r="EQ13" s="51"/>
      <c r="ER13" s="51">
        <v>57</v>
      </c>
      <c r="ES13" s="51"/>
      <c r="ET13" s="51">
        <v>62</v>
      </c>
      <c r="EU13" s="51">
        <f>SUM(FG13,FH13,FI13,FJ13,FK13)</f>
        <v>5</v>
      </c>
      <c r="EV13" s="51"/>
      <c r="EW13" s="51"/>
      <c r="EX13" s="51"/>
      <c r="EY13" s="51"/>
      <c r="EZ13" s="51"/>
      <c r="FA13" s="51">
        <v>31</v>
      </c>
      <c r="FB13" s="51">
        <v>141</v>
      </c>
      <c r="FC13" s="51">
        <v>30</v>
      </c>
      <c r="FD13" s="51"/>
      <c r="FE13" s="51"/>
      <c r="FF13" s="51"/>
      <c r="FG13" s="51">
        <v>4</v>
      </c>
      <c r="FH13" s="51"/>
      <c r="FI13" s="51">
        <v>1</v>
      </c>
      <c r="FJ13" s="51"/>
      <c r="FK13" s="51"/>
      <c r="FL13" s="51"/>
      <c r="FM13" s="51"/>
      <c r="FN13" s="51"/>
      <c r="FO13" s="72"/>
      <c r="FP13" s="72"/>
      <c r="FQ13" s="72"/>
      <c r="FR13" s="72"/>
      <c r="FS13" s="72"/>
      <c r="FT13" s="72"/>
      <c r="FU13" s="72"/>
      <c r="FV13" s="72"/>
      <c r="FW13" s="72"/>
      <c r="FX13" s="72"/>
      <c r="FY13" s="72"/>
      <c r="FZ13" s="72"/>
      <c r="GA13" s="72"/>
      <c r="GB13" s="72"/>
      <c r="GC13" s="72"/>
      <c r="GD13" s="72"/>
    </row>
    <row r="14" ht="14.5" spans="1:186">
      <c r="A14" s="58"/>
      <c r="B14" s="57">
        <v>2021</v>
      </c>
      <c r="C14" s="51">
        <v>5174</v>
      </c>
      <c r="D14" s="51">
        <v>878</v>
      </c>
      <c r="E14" s="51"/>
      <c r="F14" s="51">
        <v>3289</v>
      </c>
      <c r="G14" s="51">
        <v>254</v>
      </c>
      <c r="H14" s="51">
        <v>136</v>
      </c>
      <c r="I14" s="51">
        <v>670</v>
      </c>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v>34</v>
      </c>
      <c r="BE14" s="51">
        <v>2583</v>
      </c>
      <c r="BF14" s="51">
        <v>2442</v>
      </c>
      <c r="BG14" s="51">
        <v>0</v>
      </c>
      <c r="BH14" s="51">
        <v>10</v>
      </c>
      <c r="BI14" s="51">
        <v>26</v>
      </c>
      <c r="BJ14" s="51">
        <v>10</v>
      </c>
      <c r="BK14" s="51">
        <v>786</v>
      </c>
      <c r="BL14" s="51">
        <v>1072</v>
      </c>
      <c r="BM14" s="51">
        <v>523</v>
      </c>
      <c r="BN14" s="51">
        <v>13</v>
      </c>
      <c r="BO14" s="51">
        <v>502</v>
      </c>
      <c r="BP14" s="51">
        <v>1731</v>
      </c>
      <c r="BQ14" s="51">
        <v>196</v>
      </c>
      <c r="BR14" s="51">
        <v>627</v>
      </c>
      <c r="BS14" s="51">
        <v>315</v>
      </c>
      <c r="BT14" s="51">
        <v>407</v>
      </c>
      <c r="BU14" s="51">
        <v>435</v>
      </c>
      <c r="BV14" s="51">
        <v>451</v>
      </c>
      <c r="BW14" s="51">
        <v>207</v>
      </c>
      <c r="BX14" s="51">
        <v>0</v>
      </c>
      <c r="BY14" s="51">
        <v>928</v>
      </c>
      <c r="BZ14" s="51">
        <v>966</v>
      </c>
      <c r="CA14" s="51">
        <v>544</v>
      </c>
      <c r="CB14" s="51">
        <v>4</v>
      </c>
      <c r="CC14" s="51">
        <v>14</v>
      </c>
      <c r="CD14" s="51">
        <v>688</v>
      </c>
      <c r="CE14" s="51">
        <v>593</v>
      </c>
      <c r="CF14" s="51">
        <v>0</v>
      </c>
      <c r="CG14" s="51">
        <v>0</v>
      </c>
      <c r="CH14" s="51">
        <v>0</v>
      </c>
      <c r="CI14" s="51">
        <v>4</v>
      </c>
      <c r="CJ14" s="51">
        <v>200</v>
      </c>
      <c r="CK14" s="51">
        <v>259</v>
      </c>
      <c r="CL14" s="51">
        <v>96</v>
      </c>
      <c r="CM14" s="51">
        <v>21</v>
      </c>
      <c r="CN14" s="51">
        <v>278</v>
      </c>
      <c r="CO14" s="51">
        <v>292</v>
      </c>
      <c r="CP14" s="51">
        <v>2</v>
      </c>
      <c r="CQ14" s="51">
        <v>166</v>
      </c>
      <c r="CR14" s="51">
        <v>30</v>
      </c>
      <c r="CS14" s="51">
        <v>77</v>
      </c>
      <c r="CT14" s="51">
        <v>90</v>
      </c>
      <c r="CU14" s="51">
        <v>121</v>
      </c>
      <c r="CV14" s="51">
        <v>109</v>
      </c>
      <c r="CW14" s="51">
        <v>0</v>
      </c>
      <c r="CX14" s="51">
        <v>213</v>
      </c>
      <c r="CY14" s="51">
        <v>247</v>
      </c>
      <c r="CZ14" s="51">
        <v>133</v>
      </c>
      <c r="DA14" s="51">
        <v>0</v>
      </c>
      <c r="DB14" s="51"/>
      <c r="DC14" s="51"/>
      <c r="DD14" s="51"/>
      <c r="DE14" s="51"/>
      <c r="DF14" s="51">
        <v>163</v>
      </c>
      <c r="DG14" s="51">
        <v>191</v>
      </c>
      <c r="DH14" s="51">
        <v>127</v>
      </c>
      <c r="DI14" s="51">
        <v>4</v>
      </c>
      <c r="DJ14" s="51">
        <v>1</v>
      </c>
      <c r="DK14" s="51"/>
      <c r="DL14" s="51">
        <v>1</v>
      </c>
      <c r="DM14" s="59">
        <v>1</v>
      </c>
      <c r="DN14" s="59"/>
      <c r="DO14" s="59"/>
      <c r="DP14" s="59">
        <v>1</v>
      </c>
      <c r="DQ14" s="59"/>
      <c r="DR14" s="59">
        <v>69</v>
      </c>
      <c r="DS14" s="59">
        <v>67</v>
      </c>
      <c r="DT14" s="59">
        <v>23</v>
      </c>
      <c r="DU14" s="59">
        <v>10</v>
      </c>
      <c r="DV14" s="59">
        <v>10</v>
      </c>
      <c r="DW14" s="51"/>
      <c r="DX14" s="51">
        <v>18</v>
      </c>
      <c r="DY14" s="51">
        <v>52</v>
      </c>
      <c r="DZ14" s="51"/>
      <c r="EA14" s="51"/>
      <c r="EB14" s="51"/>
      <c r="EC14" s="51"/>
      <c r="ED14" s="51">
        <v>50</v>
      </c>
      <c r="EE14" s="51">
        <v>40</v>
      </c>
      <c r="EF14" s="51">
        <v>10</v>
      </c>
      <c r="EG14" s="51">
        <v>44</v>
      </c>
      <c r="EH14" s="51"/>
      <c r="EI14" s="51">
        <v>39</v>
      </c>
      <c r="EJ14" s="51">
        <v>6</v>
      </c>
      <c r="EK14" s="51">
        <v>1</v>
      </c>
      <c r="EL14" s="51">
        <v>46</v>
      </c>
      <c r="EM14" s="51">
        <v>43</v>
      </c>
      <c r="EN14" s="51">
        <v>21</v>
      </c>
      <c r="EO14" s="51">
        <v>10</v>
      </c>
      <c r="EP14" s="51">
        <v>7</v>
      </c>
      <c r="EQ14" s="51">
        <v>6</v>
      </c>
      <c r="ER14" s="51">
        <v>41</v>
      </c>
      <c r="ES14" s="51"/>
      <c r="ET14" s="51">
        <v>11</v>
      </c>
      <c r="EU14" s="51">
        <f>SUM(FG14,FH14,FI14,FJ14,FK14)</f>
        <v>5</v>
      </c>
      <c r="EV14" s="51"/>
      <c r="EW14" s="51"/>
      <c r="EX14" s="51"/>
      <c r="EY14" s="51"/>
      <c r="EZ14" s="51"/>
      <c r="FA14" s="51">
        <v>11</v>
      </c>
      <c r="FB14" s="51">
        <v>104</v>
      </c>
      <c r="FC14" s="51">
        <v>30</v>
      </c>
      <c r="FD14" s="51"/>
      <c r="FE14" s="51"/>
      <c r="FF14" s="51"/>
      <c r="FG14" s="51">
        <v>4</v>
      </c>
      <c r="FH14" s="51"/>
      <c r="FI14" s="51">
        <v>1</v>
      </c>
      <c r="FJ14" s="51"/>
      <c r="FK14" s="51"/>
      <c r="FL14" s="51"/>
      <c r="FM14" s="51"/>
      <c r="FN14" s="51"/>
      <c r="FO14" s="72"/>
      <c r="FP14" s="72"/>
      <c r="FQ14" s="72"/>
      <c r="FR14" s="72"/>
      <c r="FS14" s="72"/>
      <c r="FT14" s="72"/>
      <c r="FU14" s="72"/>
      <c r="FV14" s="72"/>
      <c r="FW14" s="72"/>
      <c r="FX14" s="72"/>
      <c r="FY14" s="72"/>
      <c r="FZ14" s="72"/>
      <c r="GA14" s="72"/>
      <c r="GB14" s="72"/>
      <c r="GC14" s="72"/>
      <c r="GD14" s="72"/>
    </row>
    <row r="15" ht="14.5" spans="1:186">
      <c r="A15" s="58"/>
      <c r="B15" s="57">
        <v>2022</v>
      </c>
      <c r="C15" s="51"/>
      <c r="D15" s="51"/>
      <c r="E15" s="51">
        <v>0</v>
      </c>
      <c r="F15" s="51">
        <v>3332</v>
      </c>
      <c r="G15" s="51">
        <v>237</v>
      </c>
      <c r="H15" s="51">
        <v>140</v>
      </c>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v>35</v>
      </c>
      <c r="BE15" s="51">
        <v>2424</v>
      </c>
      <c r="BF15" s="51">
        <v>2463</v>
      </c>
      <c r="BG15" s="51">
        <v>1</v>
      </c>
      <c r="BH15" s="51">
        <v>8</v>
      </c>
      <c r="BI15" s="51">
        <v>50</v>
      </c>
      <c r="BJ15" s="51">
        <v>22</v>
      </c>
      <c r="BK15" s="51">
        <v>789</v>
      </c>
      <c r="BL15" s="51">
        <v>1082</v>
      </c>
      <c r="BM15" s="51">
        <v>533</v>
      </c>
      <c r="BN15" s="51">
        <v>127</v>
      </c>
      <c r="BO15" s="51">
        <v>470</v>
      </c>
      <c r="BP15" s="51">
        <v>1643</v>
      </c>
      <c r="BQ15" s="51">
        <v>223</v>
      </c>
      <c r="BR15" s="51">
        <v>641</v>
      </c>
      <c r="BS15" s="51">
        <v>284</v>
      </c>
      <c r="BT15" s="51">
        <v>433</v>
      </c>
      <c r="BU15" s="51">
        <v>409</v>
      </c>
      <c r="BV15" s="51">
        <v>527</v>
      </c>
      <c r="BW15" s="51">
        <v>169</v>
      </c>
      <c r="BX15" s="51">
        <v>0</v>
      </c>
      <c r="BY15" s="51">
        <v>812</v>
      </c>
      <c r="BZ15" s="51">
        <v>990</v>
      </c>
      <c r="CA15" s="51">
        <v>568</v>
      </c>
      <c r="CB15" s="51">
        <v>6</v>
      </c>
      <c r="CC15" s="51">
        <v>14</v>
      </c>
      <c r="CD15" s="51">
        <v>442</v>
      </c>
      <c r="CE15" s="51">
        <v>622</v>
      </c>
      <c r="CF15" s="51">
        <v>0</v>
      </c>
      <c r="CG15" s="51">
        <v>2</v>
      </c>
      <c r="CH15" s="51">
        <v>1</v>
      </c>
      <c r="CI15" s="51">
        <v>14</v>
      </c>
      <c r="CJ15" s="51">
        <v>200</v>
      </c>
      <c r="CK15" s="51">
        <v>259</v>
      </c>
      <c r="CL15" s="51">
        <v>96</v>
      </c>
      <c r="CM15" s="51">
        <v>58</v>
      </c>
      <c r="CN15" s="51">
        <v>253</v>
      </c>
      <c r="CO15" s="51">
        <v>309</v>
      </c>
      <c r="CP15" s="51">
        <v>2</v>
      </c>
      <c r="CQ15" s="51">
        <v>168</v>
      </c>
      <c r="CR15" s="51">
        <v>30</v>
      </c>
      <c r="CS15" s="51">
        <v>73</v>
      </c>
      <c r="CT15" s="51">
        <v>98</v>
      </c>
      <c r="CU15" s="51">
        <v>158</v>
      </c>
      <c r="CV15" s="51">
        <v>95</v>
      </c>
      <c r="CW15" s="51">
        <v>0</v>
      </c>
      <c r="CX15" s="51">
        <v>173</v>
      </c>
      <c r="CY15" s="51">
        <v>254</v>
      </c>
      <c r="CZ15" s="51">
        <v>174</v>
      </c>
      <c r="DA15" s="51">
        <v>0</v>
      </c>
      <c r="DB15" s="51"/>
      <c r="DC15" s="51"/>
      <c r="DD15" s="51"/>
      <c r="DE15" s="51"/>
      <c r="DF15" s="51"/>
      <c r="DG15" s="51"/>
      <c r="DH15" s="51"/>
      <c r="DI15" s="51"/>
      <c r="DJ15" s="94"/>
      <c r="DK15" s="94"/>
      <c r="DL15" s="94"/>
      <c r="DM15" s="12"/>
      <c r="DN15" s="12"/>
      <c r="DO15" s="12"/>
      <c r="DP15" s="12"/>
      <c r="DQ15" s="12"/>
      <c r="DR15" s="12"/>
      <c r="DS15" s="12"/>
      <c r="DT15" s="12"/>
      <c r="DU15" s="12"/>
      <c r="DV15" s="12"/>
      <c r="DW15" s="94"/>
      <c r="DX15" s="94"/>
      <c r="DY15" s="94"/>
      <c r="DZ15" s="94"/>
      <c r="EA15" s="94"/>
      <c r="EB15" s="94"/>
      <c r="EC15" s="94"/>
      <c r="ED15" s="94"/>
      <c r="EE15" s="94"/>
      <c r="EF15" s="94"/>
      <c r="EG15" s="94"/>
      <c r="EH15" s="94"/>
      <c r="EI15" s="94"/>
      <c r="EJ15" s="94"/>
      <c r="EK15" s="94"/>
      <c r="EL15" s="94"/>
      <c r="EM15" s="94"/>
      <c r="EN15" s="100"/>
      <c r="EO15" s="94"/>
      <c r="EP15" s="94"/>
      <c r="EQ15" s="94"/>
      <c r="ER15" s="94"/>
      <c r="ES15" s="94"/>
      <c r="ET15" s="94"/>
      <c r="EU15" s="94"/>
      <c r="EV15" s="94"/>
      <c r="EW15" s="94"/>
      <c r="EX15" s="94"/>
      <c r="EY15" s="94"/>
      <c r="EZ15" s="94"/>
      <c r="FA15" s="94"/>
      <c r="FB15" s="94"/>
      <c r="FC15" s="94"/>
      <c r="FD15" s="94"/>
      <c r="FE15" s="94"/>
      <c r="FF15" s="94"/>
      <c r="FG15" s="94">
        <v>4</v>
      </c>
      <c r="FH15" s="94"/>
      <c r="FI15" s="94">
        <v>1</v>
      </c>
      <c r="FJ15" s="94"/>
      <c r="FK15" s="94"/>
      <c r="FL15" s="94"/>
      <c r="FM15" s="94"/>
      <c r="FN15" s="94"/>
      <c r="FO15" s="72"/>
      <c r="FP15" s="72"/>
      <c r="FQ15" s="72"/>
      <c r="FR15" s="72"/>
      <c r="FS15" s="72"/>
      <c r="FT15" s="72"/>
      <c r="FU15" s="72"/>
      <c r="FV15" s="72"/>
      <c r="FW15" s="72"/>
      <c r="FX15" s="72"/>
      <c r="FY15" s="72"/>
      <c r="FZ15" s="72"/>
      <c r="GA15" s="72"/>
      <c r="GB15" s="72"/>
      <c r="GC15" s="72"/>
      <c r="GD15" s="72"/>
    </row>
    <row r="16" ht="14.5" spans="1:186">
      <c r="A16" s="58"/>
      <c r="B16" s="57">
        <v>2023</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63"/>
      <c r="DN16" s="63"/>
      <c r="DO16" s="63"/>
      <c r="DP16" s="63"/>
      <c r="DQ16" s="63"/>
      <c r="DR16" s="63"/>
      <c r="DS16" s="63"/>
      <c r="DT16" s="63"/>
      <c r="DU16" s="63"/>
      <c r="DV16" s="63"/>
      <c r="DW16" s="51"/>
      <c r="DX16" s="51"/>
      <c r="DY16" s="51"/>
      <c r="DZ16" s="51"/>
      <c r="EA16" s="51"/>
      <c r="EB16" s="51"/>
      <c r="EC16" s="51"/>
      <c r="ED16" s="51"/>
      <c r="EE16" s="51"/>
      <c r="EF16" s="51"/>
      <c r="EG16" s="51"/>
      <c r="EH16" s="51"/>
      <c r="EI16" s="51"/>
      <c r="EJ16" s="51"/>
      <c r="EK16" s="51"/>
      <c r="EL16" s="51"/>
      <c r="EM16" s="51"/>
      <c r="EN16" s="54"/>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72"/>
      <c r="FP16" s="72"/>
      <c r="FQ16" s="72"/>
      <c r="FR16" s="72"/>
      <c r="FS16" s="72"/>
      <c r="FT16" s="72"/>
      <c r="FU16" s="72"/>
      <c r="FV16" s="72"/>
      <c r="FW16" s="72"/>
      <c r="FX16" s="72"/>
      <c r="FY16" s="72"/>
      <c r="FZ16" s="72"/>
      <c r="GA16" s="72"/>
      <c r="GB16" s="72"/>
      <c r="GC16" s="72"/>
      <c r="GD16" s="72"/>
    </row>
    <row r="17" ht="14.5" spans="1:186">
      <c r="A17" s="56" t="s">
        <v>26</v>
      </c>
      <c r="B17" s="57">
        <v>2018</v>
      </c>
      <c r="C17" s="51"/>
      <c r="D17" s="51"/>
      <c r="E17" s="51"/>
      <c r="F17" s="51"/>
      <c r="G17" s="51"/>
      <c r="H17" s="51"/>
      <c r="I17" s="51"/>
      <c r="J17" s="51"/>
      <c r="K17" s="51"/>
      <c r="L17" s="51"/>
      <c r="M17" s="51"/>
      <c r="N17" s="51">
        <v>1</v>
      </c>
      <c r="O17" s="51"/>
      <c r="P17" s="51"/>
      <c r="Q17" s="51"/>
      <c r="R17" s="51"/>
      <c r="S17" s="51"/>
      <c r="T17" s="51"/>
      <c r="U17" s="51"/>
      <c r="V17" s="51"/>
      <c r="W17" s="51"/>
      <c r="X17" s="51"/>
      <c r="Y17" s="51"/>
      <c r="Z17" s="51"/>
      <c r="AA17" s="51"/>
      <c r="AB17" s="51"/>
      <c r="AC17" s="51"/>
      <c r="AD17" s="51"/>
      <c r="AE17" s="51"/>
      <c r="AF17" s="51"/>
      <c r="AG17" s="51"/>
      <c r="AH17" s="51"/>
      <c r="AI17" s="51"/>
      <c r="AJ17" s="51">
        <v>2</v>
      </c>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4"/>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72"/>
      <c r="FP17" s="72"/>
      <c r="FQ17" s="72"/>
      <c r="FR17" s="72"/>
      <c r="FS17" s="72"/>
      <c r="FT17" s="72"/>
      <c r="FU17" s="72"/>
      <c r="FV17" s="72"/>
      <c r="FW17" s="72"/>
      <c r="FX17" s="72"/>
      <c r="FY17" s="72"/>
      <c r="FZ17" s="72"/>
      <c r="GA17" s="72"/>
      <c r="GB17" s="72"/>
      <c r="GC17" s="72"/>
      <c r="GD17" s="72"/>
    </row>
    <row r="18" ht="14.5" spans="1:186">
      <c r="A18" s="58"/>
      <c r="B18" s="57">
        <v>2019</v>
      </c>
      <c r="C18" s="51"/>
      <c r="D18" s="51" t="s">
        <v>305</v>
      </c>
      <c r="E18" s="51"/>
      <c r="F18" s="51" t="s">
        <v>305</v>
      </c>
      <c r="G18" s="51"/>
      <c r="H18" s="51" t="s">
        <v>305</v>
      </c>
      <c r="I18" s="51" t="s">
        <v>305</v>
      </c>
      <c r="J18" s="51"/>
      <c r="K18" s="51"/>
      <c r="L18" s="51"/>
      <c r="M18" s="51">
        <v>2</v>
      </c>
      <c r="N18" s="51">
        <v>3</v>
      </c>
      <c r="O18" s="51"/>
      <c r="P18" s="51"/>
      <c r="Q18" s="51"/>
      <c r="R18" s="51"/>
      <c r="S18" s="51"/>
      <c r="T18" s="51"/>
      <c r="U18" s="51"/>
      <c r="V18" s="51"/>
      <c r="W18" s="51"/>
      <c r="X18" s="51"/>
      <c r="Y18" s="51"/>
      <c r="Z18" s="51"/>
      <c r="AA18" s="51"/>
      <c r="AB18" s="51"/>
      <c r="AC18" s="51"/>
      <c r="AD18" s="51"/>
      <c r="AE18" s="51"/>
      <c r="AF18" s="51"/>
      <c r="AG18" s="51"/>
      <c r="AH18" s="51"/>
      <c r="AI18" s="51"/>
      <c r="AJ18" s="51"/>
      <c r="AK18" s="51">
        <v>2</v>
      </c>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t="s">
        <v>305</v>
      </c>
      <c r="DG18" s="51" t="s">
        <v>305</v>
      </c>
      <c r="DH18" s="51" t="s">
        <v>305</v>
      </c>
      <c r="DI18" s="51" t="s">
        <v>305</v>
      </c>
      <c r="DJ18" s="51"/>
      <c r="DK18" s="51"/>
      <c r="DL18" s="51"/>
      <c r="DM18" s="51"/>
      <c r="DN18" s="51"/>
      <c r="DO18" s="51"/>
      <c r="DP18" s="51"/>
      <c r="DQ18" s="51"/>
      <c r="DR18" s="51"/>
      <c r="DS18" s="51">
        <v>48</v>
      </c>
      <c r="DT18" s="51"/>
      <c r="DU18" s="51"/>
      <c r="DV18" s="51">
        <v>2</v>
      </c>
      <c r="DW18" s="51"/>
      <c r="DX18" s="51">
        <v>50</v>
      </c>
      <c r="DY18" s="51">
        <v>26</v>
      </c>
      <c r="DZ18" s="51"/>
      <c r="EA18" s="51"/>
      <c r="EB18" s="51"/>
      <c r="EC18" s="51"/>
      <c r="ED18" s="51"/>
      <c r="EE18" s="51"/>
      <c r="EF18" s="51"/>
      <c r="EG18" s="51">
        <v>28</v>
      </c>
      <c r="EH18" s="51"/>
      <c r="EI18" s="51"/>
      <c r="EJ18" s="51"/>
      <c r="EK18" s="51"/>
      <c r="EL18" s="51"/>
      <c r="EM18" s="51">
        <v>29</v>
      </c>
      <c r="EN18" s="54"/>
      <c r="EO18" s="51"/>
      <c r="EP18" s="51">
        <v>15</v>
      </c>
      <c r="EQ18" s="51"/>
      <c r="ER18" s="51">
        <v>9</v>
      </c>
      <c r="ES18" s="51"/>
      <c r="ET18" s="51">
        <v>33</v>
      </c>
      <c r="EU18" s="51">
        <f>SUM(FG18,FH18,FI18,FJ18,FK18)</f>
        <v>20</v>
      </c>
      <c r="EV18" s="51"/>
      <c r="EW18" s="51"/>
      <c r="EX18" s="51"/>
      <c r="EY18" s="51"/>
      <c r="EZ18" s="51"/>
      <c r="FA18" s="51">
        <v>21</v>
      </c>
      <c r="FB18" s="51">
        <v>96</v>
      </c>
      <c r="FC18" s="51">
        <v>6</v>
      </c>
      <c r="FD18" s="51"/>
      <c r="FE18" s="51"/>
      <c r="FF18" s="51"/>
      <c r="FG18" s="51"/>
      <c r="FH18" s="51"/>
      <c r="FI18" s="51"/>
      <c r="FJ18" s="51">
        <v>20</v>
      </c>
      <c r="FK18" s="51"/>
      <c r="FL18" s="51"/>
      <c r="FM18" s="51"/>
      <c r="FN18" s="51"/>
      <c r="FO18" s="72"/>
      <c r="FP18" s="72"/>
      <c r="FQ18" s="72"/>
      <c r="FR18" s="72"/>
      <c r="FS18" s="72"/>
      <c r="FT18" s="72"/>
      <c r="FU18" s="72"/>
      <c r="FV18" s="72"/>
      <c r="FW18" s="72"/>
      <c r="FX18" s="72"/>
      <c r="FY18" s="72"/>
      <c r="FZ18" s="72"/>
      <c r="GA18" s="72"/>
      <c r="GB18" s="72"/>
      <c r="GC18" s="72"/>
      <c r="GD18" s="72"/>
    </row>
    <row r="19" ht="38.1" customHeight="1" spans="1:186">
      <c r="A19" s="58"/>
      <c r="B19" s="57">
        <v>2020</v>
      </c>
      <c r="C19" s="51"/>
      <c r="D19" s="51" t="s">
        <v>305</v>
      </c>
      <c r="E19" s="51"/>
      <c r="F19" s="51" t="s">
        <v>305</v>
      </c>
      <c r="G19" s="51"/>
      <c r="H19" s="51" t="s">
        <v>305</v>
      </c>
      <c r="I19" s="51" t="s">
        <v>305</v>
      </c>
      <c r="J19" s="51">
        <v>4</v>
      </c>
      <c r="K19" s="51">
        <v>500</v>
      </c>
      <c r="L19" s="51">
        <v>437</v>
      </c>
      <c r="M19" s="51">
        <v>2</v>
      </c>
      <c r="N19" s="51">
        <v>8</v>
      </c>
      <c r="O19" s="51">
        <v>189</v>
      </c>
      <c r="P19" s="51">
        <v>196</v>
      </c>
      <c r="Q19" s="51">
        <v>115</v>
      </c>
      <c r="R19" s="51">
        <v>4</v>
      </c>
      <c r="S19" s="51">
        <v>164</v>
      </c>
      <c r="T19" s="51">
        <v>265</v>
      </c>
      <c r="U19" s="51">
        <v>4</v>
      </c>
      <c r="V19" s="51">
        <v>146</v>
      </c>
      <c r="W19" s="51">
        <v>65</v>
      </c>
      <c r="X19" s="51">
        <v>77</v>
      </c>
      <c r="Y19" s="51">
        <v>86</v>
      </c>
      <c r="Z19" s="51">
        <v>38</v>
      </c>
      <c r="AA19" s="51">
        <v>25</v>
      </c>
      <c r="AB19" s="51"/>
      <c r="AC19" s="51">
        <v>166</v>
      </c>
      <c r="AD19" s="51">
        <v>175</v>
      </c>
      <c r="AE19" s="51">
        <v>88</v>
      </c>
      <c r="AF19" s="51">
        <v>8</v>
      </c>
      <c r="AG19" s="51">
        <v>10</v>
      </c>
      <c r="AH19" s="51">
        <v>264</v>
      </c>
      <c r="AI19" s="51">
        <v>179</v>
      </c>
      <c r="AJ19" s="51"/>
      <c r="AK19" s="51">
        <v>3</v>
      </c>
      <c r="AL19" s="51">
        <v>122</v>
      </c>
      <c r="AM19" s="51">
        <v>106</v>
      </c>
      <c r="AN19" s="51">
        <v>36</v>
      </c>
      <c r="AO19" s="51">
        <v>6</v>
      </c>
      <c r="AP19" s="51">
        <v>131</v>
      </c>
      <c r="AQ19" s="51">
        <v>42</v>
      </c>
      <c r="AR19" s="51"/>
      <c r="AS19" s="51">
        <v>70</v>
      </c>
      <c r="AT19" s="51">
        <v>33</v>
      </c>
      <c r="AU19" s="51">
        <v>29</v>
      </c>
      <c r="AV19" s="51">
        <v>20</v>
      </c>
      <c r="AW19" s="51">
        <v>18</v>
      </c>
      <c r="AX19" s="51">
        <v>9</v>
      </c>
      <c r="AY19" s="51"/>
      <c r="AZ19" s="51">
        <v>132</v>
      </c>
      <c r="BA19" s="51">
        <v>41</v>
      </c>
      <c r="BB19" s="51">
        <v>6</v>
      </c>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t="s">
        <v>305</v>
      </c>
      <c r="DG19" s="51" t="s">
        <v>305</v>
      </c>
      <c r="DH19" s="51" t="s">
        <v>305</v>
      </c>
      <c r="DI19" s="51" t="s">
        <v>305</v>
      </c>
      <c r="DJ19" s="51">
        <v>11</v>
      </c>
      <c r="DK19" s="51">
        <v>9</v>
      </c>
      <c r="DL19" s="51">
        <v>2</v>
      </c>
      <c r="DM19" s="51">
        <v>11</v>
      </c>
      <c r="DN19" s="51"/>
      <c r="DO19" s="51">
        <v>9</v>
      </c>
      <c r="DP19" s="51">
        <v>2</v>
      </c>
      <c r="DQ19" s="51"/>
      <c r="DR19" s="51"/>
      <c r="DS19" s="51">
        <v>50</v>
      </c>
      <c r="DT19" s="51"/>
      <c r="DU19" s="51"/>
      <c r="DV19" s="51">
        <v>13</v>
      </c>
      <c r="DW19" s="51"/>
      <c r="DX19" s="51">
        <v>69</v>
      </c>
      <c r="DY19" s="51">
        <v>12</v>
      </c>
      <c r="DZ19" s="51">
        <v>1</v>
      </c>
      <c r="EA19" s="51"/>
      <c r="EB19" s="51"/>
      <c r="EC19" s="51"/>
      <c r="ED19" s="51">
        <v>52</v>
      </c>
      <c r="EE19" s="51">
        <v>36</v>
      </c>
      <c r="EF19" s="51">
        <v>16</v>
      </c>
      <c r="EG19" s="51">
        <v>41</v>
      </c>
      <c r="EH19" s="51"/>
      <c r="EI19" s="51">
        <v>34</v>
      </c>
      <c r="EJ19" s="51">
        <v>7</v>
      </c>
      <c r="EK19" s="51"/>
      <c r="EL19" s="51"/>
      <c r="EM19" s="51">
        <v>39</v>
      </c>
      <c r="EN19" s="54"/>
      <c r="EO19" s="51"/>
      <c r="EP19" s="51">
        <v>17</v>
      </c>
      <c r="EQ19" s="51"/>
      <c r="ER19" s="51">
        <v>27</v>
      </c>
      <c r="ES19" s="51"/>
      <c r="ET19" s="51">
        <v>37</v>
      </c>
      <c r="EU19" s="51">
        <f>SUM(FG19,FH19,FI19,FJ19,FK19)</f>
        <v>15</v>
      </c>
      <c r="EV19" s="51"/>
      <c r="EW19" s="51"/>
      <c r="EX19" s="51">
        <v>16</v>
      </c>
      <c r="EY19" s="51">
        <v>2</v>
      </c>
      <c r="EZ19" s="54" t="s">
        <v>306</v>
      </c>
      <c r="FA19" s="51">
        <v>15</v>
      </c>
      <c r="FB19" s="51">
        <v>131</v>
      </c>
      <c r="FC19" s="51">
        <v>25</v>
      </c>
      <c r="FD19" s="51"/>
      <c r="FE19" s="51"/>
      <c r="FF19" s="51"/>
      <c r="FG19" s="51"/>
      <c r="FH19" s="51"/>
      <c r="FI19" s="51"/>
      <c r="FJ19" s="51">
        <v>15</v>
      </c>
      <c r="FK19" s="51"/>
      <c r="FL19" s="51"/>
      <c r="FM19" s="51"/>
      <c r="FN19" s="51"/>
      <c r="FO19" s="72"/>
      <c r="FP19" s="72"/>
      <c r="FQ19" s="72"/>
      <c r="FR19" s="72"/>
      <c r="FS19" s="72"/>
      <c r="FT19" s="72"/>
      <c r="FU19" s="72"/>
      <c r="FV19" s="72"/>
      <c r="FW19" s="72"/>
      <c r="FX19" s="72"/>
      <c r="FY19" s="72"/>
      <c r="FZ19" s="72"/>
      <c r="GA19" s="72"/>
      <c r="GB19" s="72"/>
      <c r="GC19" s="72"/>
      <c r="GD19" s="72"/>
    </row>
    <row r="20" ht="14.5" spans="1:186">
      <c r="A20" s="58"/>
      <c r="B20" s="57">
        <v>2021</v>
      </c>
      <c r="C20" s="51">
        <v>2727</v>
      </c>
      <c r="D20" s="51">
        <v>660</v>
      </c>
      <c r="E20" s="51"/>
      <c r="F20" s="51">
        <v>1495</v>
      </c>
      <c r="G20" s="51"/>
      <c r="H20" s="51">
        <v>97</v>
      </c>
      <c r="I20" s="51">
        <v>495</v>
      </c>
      <c r="J20" s="51"/>
      <c r="K20" s="51"/>
      <c r="L20" s="51"/>
      <c r="M20" s="51"/>
      <c r="N20" s="51">
        <v>5</v>
      </c>
      <c r="O20" s="51"/>
      <c r="P20" s="51"/>
      <c r="Q20" s="51"/>
      <c r="R20" s="51"/>
      <c r="S20" s="51"/>
      <c r="T20" s="51"/>
      <c r="U20" s="51"/>
      <c r="V20" s="51"/>
      <c r="W20" s="51"/>
      <c r="X20" s="51"/>
      <c r="Y20" s="51"/>
      <c r="Z20" s="51"/>
      <c r="AA20" s="51"/>
      <c r="AB20" s="51"/>
      <c r="AC20" s="51"/>
      <c r="AD20" s="51"/>
      <c r="AE20" s="51"/>
      <c r="AF20" s="51"/>
      <c r="AG20" s="51"/>
      <c r="AH20" s="51"/>
      <c r="AI20" s="51"/>
      <c r="AJ20" s="51">
        <v>2</v>
      </c>
      <c r="AK20" s="51">
        <v>5</v>
      </c>
      <c r="AL20" s="51"/>
      <c r="AM20" s="51"/>
      <c r="AN20" s="51"/>
      <c r="AO20" s="51"/>
      <c r="AP20" s="51"/>
      <c r="AQ20" s="51"/>
      <c r="AR20" s="51"/>
      <c r="AS20" s="51"/>
      <c r="AT20" s="51"/>
      <c r="AU20" s="51"/>
      <c r="AV20" s="51"/>
      <c r="AW20" s="51"/>
      <c r="AX20" s="51"/>
      <c r="AY20" s="51"/>
      <c r="AZ20" s="51"/>
      <c r="BA20" s="51"/>
      <c r="BB20" s="51"/>
      <c r="BC20" s="51"/>
      <c r="BD20" s="51">
        <v>9</v>
      </c>
      <c r="BE20" s="51">
        <v>858</v>
      </c>
      <c r="BF20" s="51">
        <v>820</v>
      </c>
      <c r="BG20" s="51">
        <v>3</v>
      </c>
      <c r="BH20" s="51">
        <v>8</v>
      </c>
      <c r="BI20" s="51">
        <v>2</v>
      </c>
      <c r="BJ20" s="51">
        <v>13</v>
      </c>
      <c r="BK20" s="51">
        <v>276</v>
      </c>
      <c r="BL20" s="51">
        <v>404</v>
      </c>
      <c r="BM20" s="51">
        <v>227</v>
      </c>
      <c r="BN20" s="51">
        <v>3</v>
      </c>
      <c r="BO20" s="51">
        <v>151</v>
      </c>
      <c r="BP20" s="51">
        <v>640</v>
      </c>
      <c r="BQ20" s="51">
        <v>26</v>
      </c>
      <c r="BR20" s="51">
        <v>252</v>
      </c>
      <c r="BS20" s="51">
        <v>82</v>
      </c>
      <c r="BT20" s="51">
        <v>105</v>
      </c>
      <c r="BU20" s="51">
        <v>142</v>
      </c>
      <c r="BV20" s="51">
        <v>177</v>
      </c>
      <c r="BW20" s="51">
        <v>62</v>
      </c>
      <c r="BX20" s="51">
        <v>0</v>
      </c>
      <c r="BY20" s="51">
        <v>323</v>
      </c>
      <c r="BZ20" s="51">
        <v>307</v>
      </c>
      <c r="CA20" s="51">
        <v>172</v>
      </c>
      <c r="CB20" s="51">
        <v>2</v>
      </c>
      <c r="CC20" s="51">
        <v>21</v>
      </c>
      <c r="CD20" s="51">
        <v>752</v>
      </c>
      <c r="CE20" s="51">
        <v>644</v>
      </c>
      <c r="CF20" s="51">
        <v>0</v>
      </c>
      <c r="CG20" s="51">
        <v>2</v>
      </c>
      <c r="CH20" s="51">
        <v>0</v>
      </c>
      <c r="CI20" s="51">
        <v>7</v>
      </c>
      <c r="CJ20" s="51">
        <v>253</v>
      </c>
      <c r="CK20" s="51">
        <v>293</v>
      </c>
      <c r="CL20" s="51">
        <v>110</v>
      </c>
      <c r="CM20" s="51">
        <v>6</v>
      </c>
      <c r="CN20" s="51">
        <v>234</v>
      </c>
      <c r="CO20" s="51">
        <v>403</v>
      </c>
      <c r="CP20" s="51">
        <v>1</v>
      </c>
      <c r="CQ20" s="51">
        <v>212</v>
      </c>
      <c r="CR20" s="51">
        <v>62</v>
      </c>
      <c r="CS20" s="51">
        <v>84</v>
      </c>
      <c r="CT20" s="51">
        <v>112</v>
      </c>
      <c r="CU20" s="51">
        <v>104</v>
      </c>
      <c r="CV20" s="51">
        <v>70</v>
      </c>
      <c r="CW20" s="51">
        <v>0</v>
      </c>
      <c r="CX20" s="51">
        <v>233</v>
      </c>
      <c r="CY20" s="51">
        <v>237</v>
      </c>
      <c r="CZ20" s="51">
        <v>151</v>
      </c>
      <c r="DA20" s="51">
        <v>0</v>
      </c>
      <c r="DB20" s="51"/>
      <c r="DC20" s="51"/>
      <c r="DD20" s="51"/>
      <c r="DE20" s="51"/>
      <c r="DF20" s="51">
        <v>90</v>
      </c>
      <c r="DG20" s="51">
        <v>56</v>
      </c>
      <c r="DH20" s="51">
        <v>28</v>
      </c>
      <c r="DI20" s="51">
        <v>0</v>
      </c>
      <c r="DJ20" s="51">
        <v>27</v>
      </c>
      <c r="DK20" s="51">
        <v>13</v>
      </c>
      <c r="DL20" s="51">
        <v>14</v>
      </c>
      <c r="DM20" s="51">
        <v>25</v>
      </c>
      <c r="DN20" s="51"/>
      <c r="DO20" s="51">
        <v>12</v>
      </c>
      <c r="DP20" s="51">
        <v>13</v>
      </c>
      <c r="DQ20" s="51"/>
      <c r="DR20" s="51">
        <v>23</v>
      </c>
      <c r="DS20" s="51">
        <v>21</v>
      </c>
      <c r="DT20" s="51">
        <v>18</v>
      </c>
      <c r="DU20" s="51">
        <v>2</v>
      </c>
      <c r="DV20" s="51">
        <v>2</v>
      </c>
      <c r="DW20" s="51">
        <v>1</v>
      </c>
      <c r="DX20" s="51">
        <v>22</v>
      </c>
      <c r="DY20" s="51">
        <v>11</v>
      </c>
      <c r="DZ20" s="51"/>
      <c r="EA20" s="51"/>
      <c r="EB20" s="51"/>
      <c r="EC20" s="51"/>
      <c r="ED20" s="51">
        <v>27</v>
      </c>
      <c r="EE20" s="51">
        <v>13</v>
      </c>
      <c r="EF20" s="51">
        <v>14</v>
      </c>
      <c r="EG20" s="51">
        <v>25</v>
      </c>
      <c r="EH20" s="51"/>
      <c r="EI20" s="51">
        <v>12</v>
      </c>
      <c r="EJ20" s="51">
        <v>13</v>
      </c>
      <c r="EK20" s="51">
        <v>5</v>
      </c>
      <c r="EL20" s="51">
        <v>34</v>
      </c>
      <c r="EM20" s="51">
        <v>31</v>
      </c>
      <c r="EN20" s="51">
        <v>15</v>
      </c>
      <c r="EO20" s="51">
        <v>26</v>
      </c>
      <c r="EP20" s="51">
        <v>17</v>
      </c>
      <c r="EQ20" s="51">
        <v>12</v>
      </c>
      <c r="ER20" s="51">
        <v>20</v>
      </c>
      <c r="ES20" s="51"/>
      <c r="ET20" s="51">
        <v>21</v>
      </c>
      <c r="EU20" s="51">
        <f>SUM(FG20,FH20,FI20,FJ20,FK20)</f>
        <v>16</v>
      </c>
      <c r="EV20" s="51"/>
      <c r="EW20" s="51"/>
      <c r="EX20" s="51"/>
      <c r="EY20" s="51"/>
      <c r="EZ20" s="51"/>
      <c r="FA20" s="51">
        <v>9</v>
      </c>
      <c r="FB20" s="51">
        <v>73</v>
      </c>
      <c r="FC20" s="51">
        <v>16</v>
      </c>
      <c r="FD20" s="51"/>
      <c r="FE20" s="51"/>
      <c r="FF20" s="51"/>
      <c r="FG20" s="51"/>
      <c r="FH20" s="51"/>
      <c r="FI20" s="51"/>
      <c r="FJ20" s="51">
        <v>16</v>
      </c>
      <c r="FK20" s="51"/>
      <c r="FL20" s="51"/>
      <c r="FM20" s="51"/>
      <c r="FN20" s="51"/>
      <c r="FO20" s="72"/>
      <c r="FP20" s="72"/>
      <c r="FQ20" s="72"/>
      <c r="FR20" s="72"/>
      <c r="FS20" s="72"/>
      <c r="FT20" s="72"/>
      <c r="FU20" s="72"/>
      <c r="FV20" s="72"/>
      <c r="FW20" s="72"/>
      <c r="FX20" s="72"/>
      <c r="FY20" s="72"/>
      <c r="FZ20" s="72"/>
      <c r="GA20" s="72"/>
      <c r="GB20" s="72"/>
      <c r="GC20" s="72"/>
      <c r="GD20" s="72"/>
    </row>
    <row r="21" ht="14.5" spans="1:186">
      <c r="A21" s="58"/>
      <c r="B21" s="57">
        <v>2022</v>
      </c>
      <c r="C21" s="51"/>
      <c r="D21" s="51"/>
      <c r="E21" s="51">
        <v>130</v>
      </c>
      <c r="F21" s="51"/>
      <c r="G21" s="51">
        <v>230</v>
      </c>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78"/>
      <c r="BC21" s="51"/>
      <c r="BD21" s="51">
        <v>9</v>
      </c>
      <c r="BE21" s="51">
        <v>1002</v>
      </c>
      <c r="BF21" s="51">
        <v>838</v>
      </c>
      <c r="BG21" s="51">
        <v>5</v>
      </c>
      <c r="BH21" s="51">
        <v>4</v>
      </c>
      <c r="BI21" s="51">
        <v>6</v>
      </c>
      <c r="BJ21" s="51">
        <v>31</v>
      </c>
      <c r="BK21" s="51">
        <v>276</v>
      </c>
      <c r="BL21" s="51">
        <v>404</v>
      </c>
      <c r="BM21" s="51">
        <v>227</v>
      </c>
      <c r="BN21" s="51">
        <v>0</v>
      </c>
      <c r="BO21" s="51">
        <v>140</v>
      </c>
      <c r="BP21" s="51">
        <v>663</v>
      </c>
      <c r="BQ21" s="51">
        <v>35</v>
      </c>
      <c r="BR21" s="51">
        <v>269</v>
      </c>
      <c r="BS21" s="51">
        <v>75</v>
      </c>
      <c r="BT21" s="51">
        <v>104</v>
      </c>
      <c r="BU21" s="51">
        <v>129</v>
      </c>
      <c r="BV21" s="51">
        <v>184</v>
      </c>
      <c r="BW21" s="51">
        <v>77</v>
      </c>
      <c r="BX21" s="51">
        <v>0</v>
      </c>
      <c r="BY21" s="51">
        <v>305</v>
      </c>
      <c r="BZ21" s="51">
        <v>310</v>
      </c>
      <c r="CA21" s="51">
        <v>178</v>
      </c>
      <c r="CB21" s="51">
        <v>2</v>
      </c>
      <c r="CC21" s="51">
        <v>21</v>
      </c>
      <c r="CD21" s="51">
        <v>720</v>
      </c>
      <c r="CE21" s="51">
        <v>614</v>
      </c>
      <c r="CF21" s="51">
        <v>1</v>
      </c>
      <c r="CG21" s="51">
        <v>4</v>
      </c>
      <c r="CH21" s="51">
        <v>0</v>
      </c>
      <c r="CI21" s="51">
        <v>5</v>
      </c>
      <c r="CJ21" s="51">
        <v>253</v>
      </c>
      <c r="CK21" s="51">
        <v>293</v>
      </c>
      <c r="CL21" s="51">
        <v>110</v>
      </c>
      <c r="CM21" s="51">
        <v>3</v>
      </c>
      <c r="CN21" s="51">
        <v>201</v>
      </c>
      <c r="CO21" s="51">
        <v>408</v>
      </c>
      <c r="CP21" s="51">
        <v>2</v>
      </c>
      <c r="CQ21" s="51">
        <v>221</v>
      </c>
      <c r="CR21" s="51">
        <v>49</v>
      </c>
      <c r="CS21" s="51">
        <v>79</v>
      </c>
      <c r="CT21" s="51">
        <v>88</v>
      </c>
      <c r="CU21" s="51">
        <v>125</v>
      </c>
      <c r="CV21" s="51">
        <v>62</v>
      </c>
      <c r="CW21" s="51">
        <v>0</v>
      </c>
      <c r="CX21" s="51">
        <v>213</v>
      </c>
      <c r="CY21" s="51">
        <v>231</v>
      </c>
      <c r="CZ21" s="51">
        <v>156</v>
      </c>
      <c r="DA21" s="51">
        <v>0</v>
      </c>
      <c r="DB21" s="51"/>
      <c r="DC21" s="51"/>
      <c r="DD21" s="51"/>
      <c r="DE21" s="51"/>
      <c r="DF21" s="51"/>
      <c r="DG21" s="51"/>
      <c r="DH21" s="51"/>
      <c r="DI21" s="51"/>
      <c r="DJ21" s="95"/>
      <c r="DK21" s="95"/>
      <c r="DL21" s="95"/>
      <c r="DM21" s="95">
        <v>20</v>
      </c>
      <c r="DN21" s="95"/>
      <c r="DO21" s="95">
        <v>12</v>
      </c>
      <c r="DP21" s="95">
        <v>8</v>
      </c>
      <c r="DQ21" s="95"/>
      <c r="DR21" s="95"/>
      <c r="DS21" s="95"/>
      <c r="DT21" s="95"/>
      <c r="DU21" s="95"/>
      <c r="DV21" s="95"/>
      <c r="DW21" s="95"/>
      <c r="DX21" s="95"/>
      <c r="DY21" s="95"/>
      <c r="DZ21" s="95"/>
      <c r="EA21" s="95"/>
      <c r="EB21" s="95"/>
      <c r="EC21" s="95"/>
      <c r="ED21" s="95"/>
      <c r="EE21" s="95"/>
      <c r="EF21" s="95"/>
      <c r="EG21" s="95">
        <v>18</v>
      </c>
      <c r="EH21" s="95"/>
      <c r="EI21" s="95">
        <v>6</v>
      </c>
      <c r="EJ21" s="95">
        <v>12</v>
      </c>
      <c r="EK21" s="95"/>
      <c r="EL21" s="95"/>
      <c r="EM21" s="95"/>
      <c r="EN21" s="95"/>
      <c r="EO21" s="95"/>
      <c r="EP21" s="95"/>
      <c r="EQ21" s="95"/>
      <c r="ER21" s="95"/>
      <c r="ES21" s="95"/>
      <c r="ET21" s="95"/>
      <c r="EU21" s="95"/>
      <c r="EV21" s="95"/>
      <c r="EW21" s="95"/>
      <c r="EX21" s="95"/>
      <c r="EY21" s="95"/>
      <c r="EZ21" s="95"/>
      <c r="FA21" s="95">
        <v>11</v>
      </c>
      <c r="FB21" s="95">
        <v>26</v>
      </c>
      <c r="FC21" s="95">
        <v>1</v>
      </c>
      <c r="FD21" s="95"/>
      <c r="FE21" s="95"/>
      <c r="FF21" s="95"/>
      <c r="FG21" s="95"/>
      <c r="FH21" s="95"/>
      <c r="FI21" s="95"/>
      <c r="FJ21" s="95">
        <v>4</v>
      </c>
      <c r="FK21" s="95"/>
      <c r="FL21" s="95"/>
      <c r="FM21" s="95"/>
      <c r="FN21" s="94"/>
      <c r="FO21" s="72"/>
      <c r="FP21" s="72"/>
      <c r="FQ21" s="72"/>
      <c r="FR21" s="72"/>
      <c r="FS21" s="72"/>
      <c r="FT21" s="72"/>
      <c r="FU21" s="72"/>
      <c r="FV21" s="72"/>
      <c r="FW21" s="72"/>
      <c r="FX21" s="72"/>
      <c r="FY21" s="72"/>
      <c r="FZ21" s="72"/>
      <c r="GA21" s="72"/>
      <c r="GB21" s="72"/>
      <c r="GC21" s="72"/>
      <c r="GD21" s="72"/>
    </row>
    <row r="22" ht="14.5" spans="1:186">
      <c r="A22" s="58"/>
      <c r="B22" s="57">
        <v>2023</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95"/>
      <c r="DK22" s="95"/>
      <c r="DL22" s="95"/>
      <c r="DM22" s="95">
        <v>18</v>
      </c>
      <c r="DN22" s="95"/>
      <c r="DO22" s="95">
        <v>11</v>
      </c>
      <c r="DP22" s="95">
        <v>7</v>
      </c>
      <c r="DQ22" s="95"/>
      <c r="DR22" s="95"/>
      <c r="DS22" s="95"/>
      <c r="DT22" s="95"/>
      <c r="DU22" s="95"/>
      <c r="DV22" s="95"/>
      <c r="DW22" s="95"/>
      <c r="DX22" s="95"/>
      <c r="DY22" s="95"/>
      <c r="DZ22" s="95"/>
      <c r="EA22" s="95"/>
      <c r="EB22" s="95"/>
      <c r="EC22" s="95"/>
      <c r="ED22" s="95"/>
      <c r="EE22" s="95"/>
      <c r="EF22" s="95"/>
      <c r="EG22" s="95">
        <v>3</v>
      </c>
      <c r="EH22" s="95"/>
      <c r="EI22" s="95">
        <v>3</v>
      </c>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51"/>
      <c r="FO22" s="72"/>
      <c r="FP22" s="72"/>
      <c r="FQ22" s="72"/>
      <c r="FR22" s="72"/>
      <c r="FS22" s="72"/>
      <c r="FT22" s="72"/>
      <c r="FU22" s="72"/>
      <c r="FV22" s="72"/>
      <c r="FW22" s="72"/>
      <c r="FX22" s="72"/>
      <c r="FY22" s="72"/>
      <c r="FZ22" s="72"/>
      <c r="GA22" s="72"/>
      <c r="GB22" s="72"/>
      <c r="GC22" s="72"/>
      <c r="GD22" s="72"/>
    </row>
    <row r="23" ht="14.5" spans="1:186">
      <c r="A23" s="56" t="s">
        <v>28</v>
      </c>
      <c r="B23" s="57">
        <v>2018</v>
      </c>
      <c r="C23" s="51"/>
      <c r="D23" s="51"/>
      <c r="E23" s="51"/>
      <c r="F23" s="51"/>
      <c r="G23" s="51"/>
      <c r="H23" s="51"/>
      <c r="I23" s="51"/>
      <c r="J23" s="51"/>
      <c r="K23" s="51"/>
      <c r="L23" s="51"/>
      <c r="M23" s="51"/>
      <c r="N23" s="51">
        <v>2</v>
      </c>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72"/>
      <c r="FP23" s="72"/>
      <c r="FQ23" s="72"/>
      <c r="FR23" s="72"/>
      <c r="FS23" s="72"/>
      <c r="FT23" s="72"/>
      <c r="FU23" s="72"/>
      <c r="FV23" s="72"/>
      <c r="FW23" s="72"/>
      <c r="FX23" s="72"/>
      <c r="FY23" s="72"/>
      <c r="FZ23" s="72"/>
      <c r="GA23" s="72"/>
      <c r="GB23" s="72"/>
      <c r="GC23" s="72"/>
      <c r="GD23" s="72"/>
    </row>
    <row r="24" ht="14.5" spans="1:186">
      <c r="A24" s="58"/>
      <c r="B24" s="57">
        <v>2019</v>
      </c>
      <c r="C24" s="51"/>
      <c r="D24" s="51" t="s">
        <v>305</v>
      </c>
      <c r="E24" s="51"/>
      <c r="F24" s="51" t="s">
        <v>305</v>
      </c>
      <c r="G24" s="51"/>
      <c r="H24" s="51" t="s">
        <v>305</v>
      </c>
      <c r="I24" s="51" t="s">
        <v>305</v>
      </c>
      <c r="J24" s="51"/>
      <c r="K24" s="51"/>
      <c r="L24" s="51"/>
      <c r="M24" s="51"/>
      <c r="N24" s="51">
        <v>5</v>
      </c>
      <c r="O24" s="51"/>
      <c r="P24" s="51"/>
      <c r="Q24" s="51"/>
      <c r="R24" s="51"/>
      <c r="S24" s="51"/>
      <c r="T24" s="51"/>
      <c r="U24" s="51"/>
      <c r="V24" s="51"/>
      <c r="W24" s="51"/>
      <c r="X24" s="51"/>
      <c r="Y24" s="51"/>
      <c r="Z24" s="51"/>
      <c r="AA24" s="51"/>
      <c r="AB24" s="51"/>
      <c r="AC24" s="51"/>
      <c r="AD24" s="51"/>
      <c r="AE24" s="51"/>
      <c r="AF24" s="51"/>
      <c r="AG24" s="51"/>
      <c r="AH24" s="51"/>
      <c r="AI24" s="51"/>
      <c r="AJ24" s="51"/>
      <c r="AK24" s="51">
        <v>3</v>
      </c>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t="s">
        <v>305</v>
      </c>
      <c r="DG24" s="51" t="s">
        <v>305</v>
      </c>
      <c r="DH24" s="51" t="s">
        <v>305</v>
      </c>
      <c r="DI24" s="51" t="s">
        <v>305</v>
      </c>
      <c r="DJ24" s="51"/>
      <c r="DK24" s="51"/>
      <c r="DL24" s="51"/>
      <c r="DM24" s="51">
        <v>78</v>
      </c>
      <c r="DN24" s="51"/>
      <c r="DO24" s="51"/>
      <c r="DP24" s="51"/>
      <c r="DQ24" s="51"/>
      <c r="DR24" s="51">
        <v>47</v>
      </c>
      <c r="DS24" s="51">
        <v>47</v>
      </c>
      <c r="DT24" s="51"/>
      <c r="DU24" s="51"/>
      <c r="DV24" s="51"/>
      <c r="DW24" s="51"/>
      <c r="DX24" s="51">
        <v>50</v>
      </c>
      <c r="DY24" s="51">
        <v>41</v>
      </c>
      <c r="DZ24" s="51"/>
      <c r="EA24" s="51"/>
      <c r="EB24" s="51"/>
      <c r="EC24" s="51"/>
      <c r="ED24" s="51"/>
      <c r="EE24" s="51"/>
      <c r="EF24" s="51"/>
      <c r="EG24" s="51">
        <v>49</v>
      </c>
      <c r="EH24" s="51"/>
      <c r="EI24" s="51"/>
      <c r="EJ24" s="51"/>
      <c r="EK24" s="51"/>
      <c r="EL24" s="51">
        <v>49</v>
      </c>
      <c r="EM24" s="51">
        <v>49</v>
      </c>
      <c r="EN24" s="51">
        <v>49</v>
      </c>
      <c r="EO24" s="51"/>
      <c r="EP24" s="51">
        <v>16</v>
      </c>
      <c r="EQ24" s="51"/>
      <c r="ER24" s="51">
        <v>96</v>
      </c>
      <c r="ES24" s="51"/>
      <c r="ET24" s="51">
        <v>40</v>
      </c>
      <c r="EU24" s="51">
        <f>SUM(FG24,FH24,FI24,FJ24,FK24)</f>
        <v>0</v>
      </c>
      <c r="EV24" s="51"/>
      <c r="EW24" s="51"/>
      <c r="EX24" s="51"/>
      <c r="EY24" s="51"/>
      <c r="EZ24" s="51"/>
      <c r="FA24" s="51">
        <v>11</v>
      </c>
      <c r="FB24" s="51">
        <v>77</v>
      </c>
      <c r="FC24" s="51">
        <v>26</v>
      </c>
      <c r="FD24" s="51"/>
      <c r="FE24" s="51"/>
      <c r="FF24" s="51"/>
      <c r="FG24" s="51"/>
      <c r="FH24" s="51"/>
      <c r="FI24" s="51"/>
      <c r="FJ24" s="51"/>
      <c r="FK24" s="51"/>
      <c r="FL24" s="51"/>
      <c r="FM24" s="51"/>
      <c r="FN24" s="51"/>
      <c r="FO24" s="72"/>
      <c r="FP24" s="72"/>
      <c r="FQ24" s="72"/>
      <c r="FR24" s="72"/>
      <c r="FS24" s="72"/>
      <c r="FT24" s="72"/>
      <c r="FU24" s="72"/>
      <c r="FV24" s="72"/>
      <c r="FW24" s="72"/>
      <c r="FX24" s="72"/>
      <c r="FY24" s="72"/>
      <c r="FZ24" s="72"/>
      <c r="GA24" s="72"/>
      <c r="GB24" s="72"/>
      <c r="GC24" s="72"/>
      <c r="GD24" s="72"/>
    </row>
    <row r="25" ht="14.5" spans="1:186">
      <c r="A25" s="58"/>
      <c r="B25" s="57">
        <v>2020</v>
      </c>
      <c r="C25" s="51"/>
      <c r="D25" s="51" t="s">
        <v>305</v>
      </c>
      <c r="E25" s="51"/>
      <c r="F25" s="51" t="s">
        <v>305</v>
      </c>
      <c r="G25" s="51"/>
      <c r="H25" s="51" t="s">
        <v>305</v>
      </c>
      <c r="I25" s="51" t="s">
        <v>305</v>
      </c>
      <c r="J25" s="51">
        <v>5</v>
      </c>
      <c r="K25" s="79">
        <v>1146</v>
      </c>
      <c r="L25" s="79">
        <v>1026</v>
      </c>
      <c r="M25" s="79">
        <v>0</v>
      </c>
      <c r="N25" s="79">
        <v>6</v>
      </c>
      <c r="O25" s="79">
        <v>24</v>
      </c>
      <c r="P25" s="79">
        <v>784</v>
      </c>
      <c r="Q25" s="79">
        <v>242</v>
      </c>
      <c r="R25" s="79">
        <v>88</v>
      </c>
      <c r="S25" s="79">
        <v>342</v>
      </c>
      <c r="T25" s="79">
        <v>575</v>
      </c>
      <c r="U25" s="79">
        <v>21</v>
      </c>
      <c r="V25" s="79">
        <v>258</v>
      </c>
      <c r="W25" s="79">
        <v>217</v>
      </c>
      <c r="X25" s="79">
        <v>179</v>
      </c>
      <c r="Y25" s="79">
        <v>211</v>
      </c>
      <c r="Z25" s="79">
        <v>82</v>
      </c>
      <c r="AA25" s="79">
        <v>77</v>
      </c>
      <c r="AB25" s="79">
        <v>1</v>
      </c>
      <c r="AC25" s="79">
        <v>392</v>
      </c>
      <c r="AD25" s="79">
        <v>399</v>
      </c>
      <c r="AE25" s="79">
        <v>193</v>
      </c>
      <c r="AF25" s="79">
        <v>22</v>
      </c>
      <c r="AG25" s="51">
        <v>18</v>
      </c>
      <c r="AH25" s="79">
        <v>577</v>
      </c>
      <c r="AI25" s="79">
        <v>405</v>
      </c>
      <c r="AJ25" s="79">
        <v>3</v>
      </c>
      <c r="AK25" s="79">
        <v>5</v>
      </c>
      <c r="AL25" s="79">
        <v>262</v>
      </c>
      <c r="AM25" s="79">
        <v>205</v>
      </c>
      <c r="AN25" s="79">
        <v>74</v>
      </c>
      <c r="AO25" s="79">
        <v>85</v>
      </c>
      <c r="AP25" s="79">
        <v>231</v>
      </c>
      <c r="AQ25" s="79">
        <v>90</v>
      </c>
      <c r="AR25" s="79">
        <v>0</v>
      </c>
      <c r="AS25" s="79">
        <v>101</v>
      </c>
      <c r="AT25" s="79">
        <v>59</v>
      </c>
      <c r="AU25" s="79">
        <v>53</v>
      </c>
      <c r="AV25" s="79">
        <v>96</v>
      </c>
      <c r="AW25" s="79">
        <v>56</v>
      </c>
      <c r="AX25" s="79">
        <v>42</v>
      </c>
      <c r="AY25" s="79">
        <v>0</v>
      </c>
      <c r="AZ25" s="79">
        <v>274</v>
      </c>
      <c r="BA25" s="79">
        <v>87</v>
      </c>
      <c r="BB25" s="79">
        <v>25</v>
      </c>
      <c r="BC25" s="79">
        <v>0</v>
      </c>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t="s">
        <v>305</v>
      </c>
      <c r="DG25" s="51" t="s">
        <v>305</v>
      </c>
      <c r="DH25" s="51" t="s">
        <v>305</v>
      </c>
      <c r="DI25" s="51" t="s">
        <v>305</v>
      </c>
      <c r="DJ25" s="51">
        <v>54</v>
      </c>
      <c r="DK25" s="51">
        <v>29</v>
      </c>
      <c r="DL25" s="51">
        <v>25</v>
      </c>
      <c r="DM25" s="51">
        <v>53</v>
      </c>
      <c r="DN25" s="51"/>
      <c r="DO25" s="51"/>
      <c r="DP25" s="51"/>
      <c r="DQ25" s="51"/>
      <c r="DR25" s="51">
        <v>62</v>
      </c>
      <c r="DS25" s="51">
        <v>62</v>
      </c>
      <c r="DT25" s="51">
        <v>62</v>
      </c>
      <c r="DU25" s="51"/>
      <c r="DV25" s="51">
        <v>29</v>
      </c>
      <c r="DW25" s="51"/>
      <c r="DX25" s="51">
        <v>57</v>
      </c>
      <c r="DY25" s="51">
        <v>89</v>
      </c>
      <c r="DZ25" s="51"/>
      <c r="EA25" s="51"/>
      <c r="EB25" s="51"/>
      <c r="EC25" s="51"/>
      <c r="ED25" s="51"/>
      <c r="EE25" s="51"/>
      <c r="EF25" s="51"/>
      <c r="EG25" s="51">
        <v>69</v>
      </c>
      <c r="EH25" s="51"/>
      <c r="EI25" s="51"/>
      <c r="EJ25" s="51"/>
      <c r="EK25" s="51"/>
      <c r="EL25" s="51">
        <v>68</v>
      </c>
      <c r="EM25" s="51">
        <v>68</v>
      </c>
      <c r="EN25" s="51">
        <v>68</v>
      </c>
      <c r="EO25" s="51"/>
      <c r="EP25" s="51">
        <v>10</v>
      </c>
      <c r="EQ25" s="51"/>
      <c r="ER25" s="51">
        <v>135</v>
      </c>
      <c r="ES25" s="51"/>
      <c r="ET25" s="51">
        <v>35</v>
      </c>
      <c r="EU25" s="51">
        <f>SUM(FG25,FH25,FI25,FJ25,FK25)</f>
        <v>13</v>
      </c>
      <c r="EV25" s="51"/>
      <c r="EW25" s="51"/>
      <c r="EX25" s="51"/>
      <c r="EY25" s="51"/>
      <c r="EZ25" s="51"/>
      <c r="FA25" s="51">
        <v>9</v>
      </c>
      <c r="FB25" s="51">
        <v>109</v>
      </c>
      <c r="FC25" s="51">
        <v>29</v>
      </c>
      <c r="FD25" s="51"/>
      <c r="FE25" s="51"/>
      <c r="FF25" s="51"/>
      <c r="FG25" s="51"/>
      <c r="FH25" s="51"/>
      <c r="FI25" s="51"/>
      <c r="FJ25" s="51">
        <v>13</v>
      </c>
      <c r="FK25" s="51"/>
      <c r="FL25" s="51"/>
      <c r="FM25" s="51"/>
      <c r="FN25" s="51"/>
      <c r="FO25" s="72"/>
      <c r="FP25" s="72"/>
      <c r="FQ25" s="72"/>
      <c r="FR25" s="72"/>
      <c r="FS25" s="72"/>
      <c r="FT25" s="72"/>
      <c r="FU25" s="72"/>
      <c r="FV25" s="72"/>
      <c r="FW25" s="72"/>
      <c r="FX25" s="72"/>
      <c r="FY25" s="72"/>
      <c r="FZ25" s="72"/>
      <c r="GA25" s="72"/>
      <c r="GB25" s="72"/>
      <c r="GC25" s="72"/>
      <c r="GD25" s="72"/>
    </row>
    <row r="26" ht="14.5" spans="1:186">
      <c r="A26" s="58"/>
      <c r="B26" s="57">
        <v>2021</v>
      </c>
      <c r="C26" s="51">
        <v>6969</v>
      </c>
      <c r="D26" s="51">
        <v>1644</v>
      </c>
      <c r="E26" s="51"/>
      <c r="F26" s="51">
        <v>3973</v>
      </c>
      <c r="G26" s="51"/>
      <c r="H26" s="51">
        <v>384</v>
      </c>
      <c r="I26" s="51">
        <v>968</v>
      </c>
      <c r="J26" s="51">
        <v>5</v>
      </c>
      <c r="K26" s="80">
        <v>1146</v>
      </c>
      <c r="L26" s="80">
        <v>924</v>
      </c>
      <c r="M26" s="80">
        <v>0</v>
      </c>
      <c r="N26" s="80">
        <v>10</v>
      </c>
      <c r="O26" s="80">
        <v>24</v>
      </c>
      <c r="P26" s="80">
        <v>784</v>
      </c>
      <c r="Q26" s="80">
        <v>242</v>
      </c>
      <c r="R26" s="80">
        <v>80</v>
      </c>
      <c r="S26" s="80">
        <v>321</v>
      </c>
      <c r="T26" s="80">
        <v>573</v>
      </c>
      <c r="U26" s="80">
        <v>24</v>
      </c>
      <c r="V26" s="80">
        <v>228</v>
      </c>
      <c r="W26" s="80">
        <v>199</v>
      </c>
      <c r="X26" s="80">
        <v>171</v>
      </c>
      <c r="Y26" s="80">
        <v>215</v>
      </c>
      <c r="Z26" s="80">
        <v>101</v>
      </c>
      <c r="AA26" s="80">
        <v>82</v>
      </c>
      <c r="AB26" s="80">
        <v>2</v>
      </c>
      <c r="AC26" s="80">
        <v>318</v>
      </c>
      <c r="AD26" s="80">
        <v>441</v>
      </c>
      <c r="AE26" s="80">
        <v>189</v>
      </c>
      <c r="AF26" s="80">
        <v>30</v>
      </c>
      <c r="AG26" s="51">
        <v>13</v>
      </c>
      <c r="AH26" s="79">
        <v>559</v>
      </c>
      <c r="AI26" s="79">
        <v>464</v>
      </c>
      <c r="AJ26" s="79">
        <v>0</v>
      </c>
      <c r="AK26" s="79">
        <v>5</v>
      </c>
      <c r="AL26" s="79">
        <v>259</v>
      </c>
      <c r="AM26" s="79">
        <v>202</v>
      </c>
      <c r="AN26" s="79">
        <v>73</v>
      </c>
      <c r="AO26" s="79">
        <v>80</v>
      </c>
      <c r="AP26" s="79">
        <v>263</v>
      </c>
      <c r="AQ26" s="79">
        <v>121</v>
      </c>
      <c r="AR26" s="79">
        <v>0</v>
      </c>
      <c r="AS26" s="79">
        <v>126</v>
      </c>
      <c r="AT26" s="79">
        <v>56</v>
      </c>
      <c r="AU26" s="79">
        <v>58</v>
      </c>
      <c r="AV26" s="79">
        <v>100</v>
      </c>
      <c r="AW26" s="79">
        <v>72</v>
      </c>
      <c r="AX26" s="79">
        <v>52</v>
      </c>
      <c r="AY26" s="79">
        <v>0</v>
      </c>
      <c r="AZ26" s="79">
        <v>329</v>
      </c>
      <c r="BA26" s="79">
        <v>99</v>
      </c>
      <c r="BB26" s="79">
        <v>31</v>
      </c>
      <c r="BC26" s="79">
        <v>0</v>
      </c>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v>158</v>
      </c>
      <c r="DG26" s="51">
        <v>192</v>
      </c>
      <c r="DH26" s="51">
        <v>131</v>
      </c>
      <c r="DI26" s="51"/>
      <c r="DJ26" s="51">
        <v>27</v>
      </c>
      <c r="DK26" s="51"/>
      <c r="DL26" s="51"/>
      <c r="DM26" s="51">
        <v>27</v>
      </c>
      <c r="DN26" s="51"/>
      <c r="DO26" s="51"/>
      <c r="DP26" s="51"/>
      <c r="DQ26" s="51"/>
      <c r="DR26" s="51">
        <v>61</v>
      </c>
      <c r="DS26" s="51">
        <v>61</v>
      </c>
      <c r="DT26" s="51">
        <v>43</v>
      </c>
      <c r="DU26" s="51">
        <v>19</v>
      </c>
      <c r="DV26" s="51">
        <v>19</v>
      </c>
      <c r="DW26" s="51"/>
      <c r="DX26" s="51">
        <v>43</v>
      </c>
      <c r="DY26" s="51">
        <v>54</v>
      </c>
      <c r="DZ26" s="51"/>
      <c r="EA26" s="51"/>
      <c r="EB26" s="51"/>
      <c r="EC26" s="51"/>
      <c r="ED26" s="51"/>
      <c r="EE26" s="51"/>
      <c r="EF26" s="51"/>
      <c r="EG26" s="51"/>
      <c r="EH26" s="51"/>
      <c r="EI26" s="51"/>
      <c r="EJ26" s="51"/>
      <c r="EK26" s="51"/>
      <c r="EL26" s="51">
        <v>53</v>
      </c>
      <c r="EM26" s="51">
        <v>53</v>
      </c>
      <c r="EN26" s="51">
        <v>53</v>
      </c>
      <c r="EO26" s="51">
        <v>4</v>
      </c>
      <c r="EP26" s="51">
        <v>4</v>
      </c>
      <c r="EQ26" s="51">
        <v>1</v>
      </c>
      <c r="ER26" s="51">
        <v>76</v>
      </c>
      <c r="ES26" s="51"/>
      <c r="ET26" s="51">
        <v>58</v>
      </c>
      <c r="EU26" s="51">
        <f>SUM(FG26,FH26,FI26,FJ26,FK26)</f>
        <v>32</v>
      </c>
      <c r="EV26" s="51"/>
      <c r="EW26" s="51"/>
      <c r="EX26" s="51"/>
      <c r="EY26" s="51"/>
      <c r="EZ26" s="51"/>
      <c r="FA26" s="51">
        <v>0</v>
      </c>
      <c r="FB26" s="51">
        <v>60</v>
      </c>
      <c r="FC26" s="51">
        <v>20</v>
      </c>
      <c r="FD26" s="51"/>
      <c r="FE26" s="51"/>
      <c r="FF26" s="51"/>
      <c r="FG26" s="51"/>
      <c r="FH26" s="51"/>
      <c r="FI26" s="51"/>
      <c r="FJ26" s="51">
        <v>32</v>
      </c>
      <c r="FK26" s="51"/>
      <c r="FL26" s="51"/>
      <c r="FM26" s="51"/>
      <c r="FN26" s="51"/>
      <c r="FO26" s="72"/>
      <c r="FP26" s="72"/>
      <c r="FQ26" s="72"/>
      <c r="FR26" s="72"/>
      <c r="FS26" s="72"/>
      <c r="FT26" s="72"/>
      <c r="FU26" s="72"/>
      <c r="FV26" s="72"/>
      <c r="FW26" s="72"/>
      <c r="FX26" s="72"/>
      <c r="FY26" s="72"/>
      <c r="FZ26" s="72"/>
      <c r="GA26" s="72"/>
      <c r="GB26" s="72"/>
      <c r="GC26" s="72"/>
      <c r="GD26" s="72"/>
    </row>
    <row r="27" ht="15.5" spans="1:186">
      <c r="A27" s="58"/>
      <c r="B27" s="57">
        <v>2022</v>
      </c>
      <c r="C27" s="51"/>
      <c r="D27" s="51"/>
      <c r="E27" s="51">
        <v>69</v>
      </c>
      <c r="F27" s="51">
        <v>69</v>
      </c>
      <c r="G27" s="51">
        <v>60</v>
      </c>
      <c r="H27" s="51">
        <v>10</v>
      </c>
      <c r="I27" s="51"/>
      <c r="J27" s="51">
        <v>5</v>
      </c>
      <c r="K27" s="81">
        <v>1146</v>
      </c>
      <c r="L27" s="81">
        <v>926</v>
      </c>
      <c r="M27" s="81">
        <v>0</v>
      </c>
      <c r="N27" s="81">
        <v>7</v>
      </c>
      <c r="O27" s="81">
        <v>1</v>
      </c>
      <c r="P27" s="81">
        <v>816</v>
      </c>
      <c r="Q27" s="81">
        <v>245</v>
      </c>
      <c r="R27" s="81">
        <v>69</v>
      </c>
      <c r="S27" s="81">
        <v>328</v>
      </c>
      <c r="T27" s="81">
        <v>578</v>
      </c>
      <c r="U27" s="81">
        <v>26</v>
      </c>
      <c r="V27" s="81">
        <v>205</v>
      </c>
      <c r="W27" s="81">
        <v>160</v>
      </c>
      <c r="X27" s="81">
        <v>216</v>
      </c>
      <c r="Y27" s="81">
        <v>203</v>
      </c>
      <c r="Z27" s="81">
        <v>133</v>
      </c>
      <c r="AA27" s="81">
        <v>81</v>
      </c>
      <c r="AB27" s="81">
        <v>3</v>
      </c>
      <c r="AC27" s="81">
        <v>327</v>
      </c>
      <c r="AD27" s="81">
        <v>418</v>
      </c>
      <c r="AE27" s="81">
        <v>193</v>
      </c>
      <c r="AF27" s="81">
        <v>43</v>
      </c>
      <c r="AG27" s="51">
        <v>13</v>
      </c>
      <c r="AH27" s="79">
        <v>566</v>
      </c>
      <c r="AI27" s="79">
        <v>457</v>
      </c>
      <c r="AJ27" s="79">
        <v>3</v>
      </c>
      <c r="AK27" s="79">
        <v>13</v>
      </c>
      <c r="AL27" s="79">
        <v>267</v>
      </c>
      <c r="AM27" s="79">
        <v>209</v>
      </c>
      <c r="AN27" s="79">
        <v>75</v>
      </c>
      <c r="AO27" s="79">
        <v>82</v>
      </c>
      <c r="AP27" s="79">
        <v>253</v>
      </c>
      <c r="AQ27" s="79">
        <v>123</v>
      </c>
      <c r="AR27" s="79">
        <v>0</v>
      </c>
      <c r="AS27" s="79">
        <v>103</v>
      </c>
      <c r="AT27" s="79">
        <v>54</v>
      </c>
      <c r="AU27" s="79">
        <v>72</v>
      </c>
      <c r="AV27" s="79">
        <v>95</v>
      </c>
      <c r="AW27" s="79">
        <v>87</v>
      </c>
      <c r="AX27" s="79">
        <v>48</v>
      </c>
      <c r="AY27" s="79">
        <v>0</v>
      </c>
      <c r="AZ27" s="79">
        <v>309</v>
      </c>
      <c r="BA27" s="79">
        <v>112</v>
      </c>
      <c r="BB27" s="79">
        <v>31</v>
      </c>
      <c r="BC27" s="79">
        <v>1</v>
      </c>
      <c r="BD27" s="51">
        <v>23</v>
      </c>
      <c r="BE27" s="51">
        <v>2224</v>
      </c>
      <c r="BF27" s="51">
        <v>2134</v>
      </c>
      <c r="BG27" s="51">
        <v>0</v>
      </c>
      <c r="BH27" s="51">
        <v>1</v>
      </c>
      <c r="BI27" s="51">
        <v>22</v>
      </c>
      <c r="BJ27" s="51">
        <v>42</v>
      </c>
      <c r="BK27" s="51">
        <v>740</v>
      </c>
      <c r="BL27" s="51">
        <v>958</v>
      </c>
      <c r="BM27" s="51">
        <v>436</v>
      </c>
      <c r="BN27" s="51">
        <v>9</v>
      </c>
      <c r="BO27" s="51">
        <v>626</v>
      </c>
      <c r="BP27" s="51">
        <v>1349</v>
      </c>
      <c r="BQ27" s="51">
        <v>150</v>
      </c>
      <c r="BR27" s="51">
        <v>431</v>
      </c>
      <c r="BS27" s="51">
        <v>200</v>
      </c>
      <c r="BT27" s="51">
        <v>134</v>
      </c>
      <c r="BU27" s="51">
        <v>392</v>
      </c>
      <c r="BV27" s="51">
        <v>536</v>
      </c>
      <c r="BW27" s="51">
        <v>199</v>
      </c>
      <c r="BX27" s="51">
        <v>0</v>
      </c>
      <c r="BY27" s="51">
        <v>650</v>
      </c>
      <c r="BZ27" s="51">
        <v>831</v>
      </c>
      <c r="CA27" s="51">
        <v>526</v>
      </c>
      <c r="CB27" s="51">
        <v>7</v>
      </c>
      <c r="CC27" s="51">
        <v>27</v>
      </c>
      <c r="CD27" s="51">
        <v>1282</v>
      </c>
      <c r="CE27" s="51">
        <v>1602</v>
      </c>
      <c r="CF27" s="51">
        <v>4</v>
      </c>
      <c r="CG27" s="51">
        <v>4</v>
      </c>
      <c r="CH27" s="51">
        <v>0</v>
      </c>
      <c r="CI27" s="51">
        <v>27</v>
      </c>
      <c r="CJ27" s="51">
        <v>622</v>
      </c>
      <c r="CK27" s="51">
        <v>723</v>
      </c>
      <c r="CL27" s="51">
        <v>330</v>
      </c>
      <c r="CM27" s="51">
        <v>40</v>
      </c>
      <c r="CN27" s="51">
        <v>568</v>
      </c>
      <c r="CO27" s="51">
        <v>900</v>
      </c>
      <c r="CP27" s="51">
        <v>150</v>
      </c>
      <c r="CQ27" s="51">
        <v>451</v>
      </c>
      <c r="CR27" s="51">
        <v>134</v>
      </c>
      <c r="CS27" s="51">
        <v>314</v>
      </c>
      <c r="CT27" s="51">
        <v>261</v>
      </c>
      <c r="CU27" s="51">
        <v>358</v>
      </c>
      <c r="CV27" s="51">
        <v>132</v>
      </c>
      <c r="CW27" s="51"/>
      <c r="CX27" s="51">
        <v>604</v>
      </c>
      <c r="CY27" s="51">
        <v>627</v>
      </c>
      <c r="CZ27" s="51">
        <v>397</v>
      </c>
      <c r="DA27" s="51"/>
      <c r="DB27" s="51"/>
      <c r="DC27" s="51"/>
      <c r="DD27" s="51"/>
      <c r="DE27" s="51"/>
      <c r="DF27" s="51"/>
      <c r="DG27" s="51"/>
      <c r="DH27" s="51"/>
      <c r="DI27" s="51"/>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100"/>
      <c r="EO27" s="94"/>
      <c r="EP27" s="94"/>
      <c r="EQ27" s="94"/>
      <c r="ER27" s="94"/>
      <c r="ES27" s="94"/>
      <c r="ET27" s="94"/>
      <c r="EU27" s="94"/>
      <c r="EV27" s="94"/>
      <c r="EW27" s="94"/>
      <c r="EX27" s="94"/>
      <c r="EY27" s="94"/>
      <c r="EZ27" s="94"/>
      <c r="FA27" s="94">
        <v>0</v>
      </c>
      <c r="FB27" s="94">
        <v>2</v>
      </c>
      <c r="FC27" s="94">
        <v>0</v>
      </c>
      <c r="FD27" s="94"/>
      <c r="FE27" s="94"/>
      <c r="FF27" s="94"/>
      <c r="FG27" s="94"/>
      <c r="FH27" s="94"/>
      <c r="FI27" s="94"/>
      <c r="FJ27" s="94">
        <v>12</v>
      </c>
      <c r="FK27" s="94"/>
      <c r="FL27" s="94"/>
      <c r="FM27" s="94"/>
      <c r="FN27" s="94"/>
      <c r="FO27" s="72"/>
      <c r="FP27" s="72"/>
      <c r="FQ27" s="72"/>
      <c r="FR27" s="72"/>
      <c r="FS27" s="72"/>
      <c r="FT27" s="72"/>
      <c r="FU27" s="72"/>
      <c r="FV27" s="72"/>
      <c r="FW27" s="72"/>
      <c r="FX27" s="72"/>
      <c r="FY27" s="72"/>
      <c r="FZ27" s="72"/>
      <c r="GA27" s="72"/>
      <c r="GB27" s="72"/>
      <c r="GC27" s="72"/>
      <c r="GD27" s="72"/>
    </row>
    <row r="28" ht="14.5" spans="1:186">
      <c r="A28" s="58"/>
      <c r="B28" s="57">
        <v>2023</v>
      </c>
      <c r="C28" s="51"/>
      <c r="D28" s="51"/>
      <c r="E28" s="51"/>
      <c r="F28" s="51"/>
      <c r="G28" s="51"/>
      <c r="H28" s="51"/>
      <c r="I28" s="51"/>
      <c r="J28" s="51"/>
      <c r="K28" s="51"/>
      <c r="L28" s="51"/>
      <c r="M28" s="51"/>
      <c r="N28" s="51"/>
      <c r="O28" s="51"/>
      <c r="P28" s="51"/>
      <c r="Q28" s="51"/>
      <c r="R28" s="51"/>
      <c r="S28" s="51"/>
      <c r="T28" s="51"/>
      <c r="U28" s="51"/>
      <c r="V28" s="78"/>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4"/>
      <c r="DK28" s="54"/>
      <c r="DL28" s="54"/>
      <c r="DM28" s="54"/>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72"/>
      <c r="FP28" s="72"/>
      <c r="FQ28" s="72"/>
      <c r="FR28" s="72"/>
      <c r="FS28" s="72"/>
      <c r="FT28" s="72"/>
      <c r="FU28" s="72"/>
      <c r="FV28" s="72"/>
      <c r="FW28" s="72"/>
      <c r="FX28" s="72"/>
      <c r="FY28" s="72"/>
      <c r="FZ28" s="72"/>
      <c r="GA28" s="72"/>
      <c r="GB28" s="72"/>
      <c r="GC28" s="72"/>
      <c r="GD28" s="72"/>
    </row>
    <row r="29" ht="14.5" spans="1:186">
      <c r="A29" s="56" t="s">
        <v>30</v>
      </c>
      <c r="B29" s="57">
        <v>2018</v>
      </c>
      <c r="C29" s="51"/>
      <c r="D29" s="51"/>
      <c r="E29" s="51"/>
      <c r="F29" s="51"/>
      <c r="G29" s="51"/>
      <c r="H29" s="51"/>
      <c r="I29" s="51"/>
      <c r="J29" s="51"/>
      <c r="K29" s="51"/>
      <c r="L29" s="51"/>
      <c r="M29" s="51">
        <v>3</v>
      </c>
      <c r="N29" s="51">
        <v>12</v>
      </c>
      <c r="O29" s="51"/>
      <c r="P29" s="51"/>
      <c r="Q29" s="51"/>
      <c r="R29" s="51"/>
      <c r="S29" s="51"/>
      <c r="T29" s="51"/>
      <c r="U29" s="51"/>
      <c r="V29" s="78"/>
      <c r="W29" s="51"/>
      <c r="X29" s="51"/>
      <c r="Y29" s="51"/>
      <c r="Z29" s="51"/>
      <c r="AA29" s="51"/>
      <c r="AB29" s="51"/>
      <c r="AC29" s="51"/>
      <c r="AD29" s="51"/>
      <c r="AE29" s="51"/>
      <c r="AF29" s="51"/>
      <c r="AG29" s="51"/>
      <c r="AH29" s="51"/>
      <c r="AI29" s="51"/>
      <c r="AJ29" s="51">
        <v>2</v>
      </c>
      <c r="AK29" s="51">
        <v>14</v>
      </c>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4"/>
      <c r="DK29" s="54"/>
      <c r="DL29" s="54"/>
      <c r="DM29" s="54"/>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72"/>
      <c r="FP29" s="72"/>
      <c r="FQ29" s="72"/>
      <c r="FR29" s="72"/>
      <c r="FS29" s="72"/>
      <c r="FT29" s="72"/>
      <c r="FU29" s="72"/>
      <c r="FV29" s="72"/>
      <c r="FW29" s="72"/>
      <c r="FX29" s="72"/>
      <c r="FY29" s="72"/>
      <c r="FZ29" s="72"/>
      <c r="GA29" s="72"/>
      <c r="GB29" s="72"/>
      <c r="GC29" s="72"/>
      <c r="GD29" s="72"/>
    </row>
    <row r="30" ht="14.5" spans="1:186">
      <c r="A30" s="58"/>
      <c r="B30" s="57">
        <v>2019</v>
      </c>
      <c r="C30" s="51"/>
      <c r="D30" s="51" t="s">
        <v>305</v>
      </c>
      <c r="E30" s="51"/>
      <c r="F30" s="51" t="s">
        <v>305</v>
      </c>
      <c r="G30" s="51"/>
      <c r="H30" s="51" t="s">
        <v>305</v>
      </c>
      <c r="I30" s="51" t="s">
        <v>305</v>
      </c>
      <c r="J30" s="51"/>
      <c r="K30" s="51"/>
      <c r="L30" s="51"/>
      <c r="M30" s="78">
        <v>2</v>
      </c>
      <c r="N30" s="51">
        <v>10</v>
      </c>
      <c r="O30" s="51"/>
      <c r="P30" s="51"/>
      <c r="Q30" s="51"/>
      <c r="R30" s="51"/>
      <c r="S30" s="51"/>
      <c r="T30" s="51"/>
      <c r="U30" s="51"/>
      <c r="V30" s="51"/>
      <c r="W30" s="51"/>
      <c r="X30" s="51"/>
      <c r="Y30" s="51"/>
      <c r="Z30" s="51"/>
      <c r="AA30" s="51"/>
      <c r="AB30" s="51"/>
      <c r="AC30" s="51"/>
      <c r="AD30" s="51"/>
      <c r="AE30" s="51"/>
      <c r="AF30" s="51"/>
      <c r="AG30" s="51"/>
      <c r="AH30" s="51"/>
      <c r="AI30" s="51"/>
      <c r="AJ30" s="51">
        <v>4</v>
      </c>
      <c r="AK30" s="51">
        <v>3</v>
      </c>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t="s">
        <v>305</v>
      </c>
      <c r="DG30" s="51" t="s">
        <v>305</v>
      </c>
      <c r="DH30" s="51" t="s">
        <v>305</v>
      </c>
      <c r="DI30" s="51" t="s">
        <v>305</v>
      </c>
      <c r="DJ30" s="54"/>
      <c r="DK30" s="54"/>
      <c r="DL30" s="54"/>
      <c r="DM30" s="54">
        <v>43</v>
      </c>
      <c r="DN30" s="51"/>
      <c r="DO30" s="51"/>
      <c r="DP30" s="51"/>
      <c r="DQ30" s="51"/>
      <c r="DR30" s="51"/>
      <c r="DS30" s="51">
        <v>52</v>
      </c>
      <c r="DT30" s="51"/>
      <c r="DU30" s="51"/>
      <c r="DV30" s="51">
        <v>23</v>
      </c>
      <c r="DW30" s="51"/>
      <c r="DX30" s="51">
        <v>56</v>
      </c>
      <c r="DY30" s="51">
        <v>72</v>
      </c>
      <c r="DZ30" s="51"/>
      <c r="EA30" s="51"/>
      <c r="EB30" s="51"/>
      <c r="EC30" s="51"/>
      <c r="ED30" s="51">
        <v>116</v>
      </c>
      <c r="EE30" s="51"/>
      <c r="EF30" s="51"/>
      <c r="EG30" s="51">
        <v>81</v>
      </c>
      <c r="EH30" s="51"/>
      <c r="EI30" s="51"/>
      <c r="EJ30" s="51"/>
      <c r="EK30" s="51">
        <v>81</v>
      </c>
      <c r="EL30" s="51"/>
      <c r="EM30" s="51">
        <v>29</v>
      </c>
      <c r="EN30" s="51"/>
      <c r="EO30" s="51"/>
      <c r="EP30" s="51">
        <v>6</v>
      </c>
      <c r="EQ30" s="51"/>
      <c r="ER30" s="51">
        <v>29</v>
      </c>
      <c r="ES30" s="51"/>
      <c r="ET30" s="51"/>
      <c r="EU30" s="51">
        <f>SUM(FG30,FH30,FI30,FJ30,FK30)</f>
        <v>30</v>
      </c>
      <c r="EV30" s="51"/>
      <c r="EW30" s="51"/>
      <c r="EX30" s="51"/>
      <c r="EY30" s="51"/>
      <c r="EZ30" s="51"/>
      <c r="FA30" s="51">
        <v>22</v>
      </c>
      <c r="FB30" s="51">
        <v>51</v>
      </c>
      <c r="FC30" s="51">
        <v>8</v>
      </c>
      <c r="FD30" s="51"/>
      <c r="FE30" s="51"/>
      <c r="FF30" s="51"/>
      <c r="FG30" s="51"/>
      <c r="FH30" s="51"/>
      <c r="FI30" s="51"/>
      <c r="FJ30" s="51">
        <v>30</v>
      </c>
      <c r="FK30" s="51"/>
      <c r="FL30" s="51"/>
      <c r="FM30" s="51"/>
      <c r="FN30" s="51"/>
      <c r="FO30" s="72"/>
      <c r="FP30" s="72"/>
      <c r="FQ30" s="72"/>
      <c r="FR30" s="72"/>
      <c r="FS30" s="72"/>
      <c r="FT30" s="72"/>
      <c r="FU30" s="72"/>
      <c r="FV30" s="72"/>
      <c r="FW30" s="72"/>
      <c r="FX30" s="72"/>
      <c r="FY30" s="72"/>
      <c r="FZ30" s="72"/>
      <c r="GA30" s="72"/>
      <c r="GB30" s="72"/>
      <c r="GC30" s="72"/>
      <c r="GD30" s="72"/>
    </row>
    <row r="31" ht="14.5" spans="1:186">
      <c r="A31" s="58"/>
      <c r="B31" s="57">
        <v>2020</v>
      </c>
      <c r="C31" s="51"/>
      <c r="D31" s="51" t="s">
        <v>305</v>
      </c>
      <c r="E31" s="51"/>
      <c r="F31" s="51" t="s">
        <v>305</v>
      </c>
      <c r="G31" s="51"/>
      <c r="H31" s="51" t="s">
        <v>305</v>
      </c>
      <c r="I31" s="51" t="s">
        <v>305</v>
      </c>
      <c r="J31" s="51">
        <v>8</v>
      </c>
      <c r="K31" s="51">
        <v>977</v>
      </c>
      <c r="L31" s="51">
        <v>856</v>
      </c>
      <c r="M31" s="51">
        <v>3</v>
      </c>
      <c r="N31" s="51">
        <v>11</v>
      </c>
      <c r="O31" s="51">
        <v>471</v>
      </c>
      <c r="P31" s="51">
        <v>592</v>
      </c>
      <c r="Q31" s="51">
        <v>400</v>
      </c>
      <c r="R31" s="51">
        <v>73</v>
      </c>
      <c r="S31" s="51">
        <v>255</v>
      </c>
      <c r="T31" s="51">
        <v>503</v>
      </c>
      <c r="U31" s="51">
        <v>25</v>
      </c>
      <c r="V31" s="51">
        <v>278</v>
      </c>
      <c r="W31" s="51">
        <v>249</v>
      </c>
      <c r="X31" s="51">
        <v>102</v>
      </c>
      <c r="Y31" s="51">
        <v>86</v>
      </c>
      <c r="Z31" s="51">
        <v>79</v>
      </c>
      <c r="AA31" s="51">
        <v>62</v>
      </c>
      <c r="AB31" s="51"/>
      <c r="AC31" s="51">
        <v>315</v>
      </c>
      <c r="AD31" s="51">
        <v>280</v>
      </c>
      <c r="AE31" s="51">
        <v>174</v>
      </c>
      <c r="AF31" s="51">
        <v>35</v>
      </c>
      <c r="AG31" s="51">
        <v>17</v>
      </c>
      <c r="AH31" s="51">
        <v>565</v>
      </c>
      <c r="AI31" s="51">
        <v>538</v>
      </c>
      <c r="AJ31" s="51">
        <v>1</v>
      </c>
      <c r="AK31" s="51">
        <v>12</v>
      </c>
      <c r="AL31" s="51">
        <v>36</v>
      </c>
      <c r="AM31" s="51">
        <v>232</v>
      </c>
      <c r="AN31" s="51">
        <v>72</v>
      </c>
      <c r="AO31" s="51">
        <v>83</v>
      </c>
      <c r="AP31" s="51">
        <v>281</v>
      </c>
      <c r="AQ31" s="51">
        <v>172</v>
      </c>
      <c r="AR31" s="51">
        <v>2</v>
      </c>
      <c r="AS31" s="51">
        <v>216</v>
      </c>
      <c r="AT31" s="51">
        <v>103</v>
      </c>
      <c r="AU31" s="51">
        <v>74</v>
      </c>
      <c r="AV31" s="51">
        <v>57</v>
      </c>
      <c r="AW31" s="51">
        <v>47</v>
      </c>
      <c r="AX31" s="51">
        <v>41</v>
      </c>
      <c r="AY31" s="51"/>
      <c r="AZ31" s="51">
        <v>309</v>
      </c>
      <c r="BA31" s="51">
        <v>123</v>
      </c>
      <c r="BB31" s="51">
        <v>41</v>
      </c>
      <c r="BC31" s="51">
        <v>1</v>
      </c>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t="s">
        <v>305</v>
      </c>
      <c r="DG31" s="51" t="s">
        <v>305</v>
      </c>
      <c r="DH31" s="51" t="s">
        <v>305</v>
      </c>
      <c r="DI31" s="51" t="s">
        <v>305</v>
      </c>
      <c r="DJ31" s="51"/>
      <c r="DK31" s="51"/>
      <c r="DL31" s="51"/>
      <c r="DM31" s="51">
        <v>14</v>
      </c>
      <c r="DN31" s="51"/>
      <c r="DO31" s="51"/>
      <c r="DP31" s="51"/>
      <c r="DQ31" s="51"/>
      <c r="DR31" s="51"/>
      <c r="DS31" s="51">
        <v>45</v>
      </c>
      <c r="DT31" s="51"/>
      <c r="DU31" s="51"/>
      <c r="DV31" s="51">
        <v>28</v>
      </c>
      <c r="DW31" s="51"/>
      <c r="DX31" s="51">
        <v>101</v>
      </c>
      <c r="DY31" s="51">
        <v>63</v>
      </c>
      <c r="DZ31" s="51"/>
      <c r="EA31" s="51"/>
      <c r="EB31" s="51"/>
      <c r="EC31" s="51"/>
      <c r="ED31" s="51">
        <v>238</v>
      </c>
      <c r="EE31" s="51"/>
      <c r="EF31" s="51"/>
      <c r="EG31" s="51">
        <v>148</v>
      </c>
      <c r="EH31" s="51"/>
      <c r="EI31" s="51"/>
      <c r="EJ31" s="51"/>
      <c r="EK31" s="51">
        <v>99</v>
      </c>
      <c r="EL31" s="51"/>
      <c r="EM31" s="51">
        <v>39</v>
      </c>
      <c r="EN31" s="51"/>
      <c r="EO31" s="51"/>
      <c r="EP31" s="51">
        <v>12</v>
      </c>
      <c r="EQ31" s="51"/>
      <c r="ER31" s="51">
        <v>42</v>
      </c>
      <c r="ES31" s="51"/>
      <c r="ET31" s="51"/>
      <c r="EU31" s="51">
        <f>SUM(FG31,FH31,FI31,FJ31,FK31)</f>
        <v>19</v>
      </c>
      <c r="EV31" s="51"/>
      <c r="EW31" s="51"/>
      <c r="EX31" s="51"/>
      <c r="EY31" s="51"/>
      <c r="EZ31" s="51"/>
      <c r="FA31" s="51">
        <v>11</v>
      </c>
      <c r="FB31" s="51">
        <v>55</v>
      </c>
      <c r="FC31" s="51">
        <v>18</v>
      </c>
      <c r="FD31" s="51"/>
      <c r="FE31" s="51"/>
      <c r="FF31" s="51"/>
      <c r="FG31" s="51"/>
      <c r="FH31" s="51"/>
      <c r="FI31" s="51"/>
      <c r="FJ31" s="51">
        <v>19</v>
      </c>
      <c r="FK31" s="51"/>
      <c r="FL31" s="51"/>
      <c r="FM31" s="51"/>
      <c r="FN31" s="51"/>
      <c r="FO31" s="72"/>
      <c r="FP31" s="72"/>
      <c r="FQ31" s="72"/>
      <c r="FR31" s="72"/>
      <c r="FS31" s="72"/>
      <c r="FT31" s="72"/>
      <c r="FU31" s="72"/>
      <c r="FV31" s="72"/>
      <c r="FW31" s="72"/>
      <c r="FX31" s="72"/>
      <c r="FY31" s="72"/>
      <c r="FZ31" s="72"/>
      <c r="GA31" s="72"/>
      <c r="GB31" s="72"/>
      <c r="GC31" s="72"/>
      <c r="GD31" s="72"/>
    </row>
    <row r="32" ht="14.5" spans="1:186">
      <c r="A32" s="58"/>
      <c r="B32" s="57">
        <v>2021</v>
      </c>
      <c r="C32" s="51">
        <v>6197</v>
      </c>
      <c r="D32" s="51"/>
      <c r="E32" s="51"/>
      <c r="F32" s="51"/>
      <c r="G32" s="51"/>
      <c r="H32" s="51"/>
      <c r="I32" s="51"/>
      <c r="J32" s="51"/>
      <c r="K32" s="51"/>
      <c r="L32" s="51"/>
      <c r="M32" s="51"/>
      <c r="N32" s="51">
        <v>8</v>
      </c>
      <c r="O32" s="51"/>
      <c r="P32" s="51"/>
      <c r="Q32" s="51"/>
      <c r="R32" s="51"/>
      <c r="S32" s="51"/>
      <c r="T32" s="51"/>
      <c r="U32" s="51"/>
      <c r="V32" s="51"/>
      <c r="W32" s="51"/>
      <c r="X32" s="51"/>
      <c r="Y32" s="51"/>
      <c r="Z32" s="51"/>
      <c r="AA32" s="51"/>
      <c r="AB32" s="51"/>
      <c r="AC32" s="51"/>
      <c r="AD32" s="51"/>
      <c r="AE32" s="51"/>
      <c r="AF32" s="51"/>
      <c r="AG32" s="51"/>
      <c r="AH32" s="51"/>
      <c r="AI32" s="51"/>
      <c r="AJ32" s="51"/>
      <c r="AK32" s="51">
        <v>9</v>
      </c>
      <c r="AL32" s="51"/>
      <c r="AM32" s="51"/>
      <c r="AN32" s="51"/>
      <c r="AO32" s="51"/>
      <c r="AP32" s="51"/>
      <c r="AQ32" s="51"/>
      <c r="AR32" s="51"/>
      <c r="AS32" s="51"/>
      <c r="AT32" s="51"/>
      <c r="AU32" s="51"/>
      <c r="AV32" s="51"/>
      <c r="AW32" s="51"/>
      <c r="AX32" s="51"/>
      <c r="AY32" s="51"/>
      <c r="AZ32" s="51"/>
      <c r="BA32" s="51"/>
      <c r="BB32" s="51"/>
      <c r="BC32" s="51"/>
      <c r="BD32" s="59">
        <v>18</v>
      </c>
      <c r="BE32" s="59">
        <v>2092</v>
      </c>
      <c r="BF32" s="59">
        <v>1924</v>
      </c>
      <c r="BG32" s="59">
        <v>1</v>
      </c>
      <c r="BH32" s="59">
        <v>3</v>
      </c>
      <c r="BI32" s="59">
        <v>16</v>
      </c>
      <c r="BJ32" s="59">
        <v>33</v>
      </c>
      <c r="BK32" s="59">
        <v>617</v>
      </c>
      <c r="BL32" s="59">
        <v>912</v>
      </c>
      <c r="BM32" s="59">
        <v>527</v>
      </c>
      <c r="BN32" s="59">
        <v>4</v>
      </c>
      <c r="BO32" s="59">
        <v>500</v>
      </c>
      <c r="BP32" s="59">
        <v>1340</v>
      </c>
      <c r="BQ32" s="59">
        <v>80</v>
      </c>
      <c r="BR32" s="59">
        <v>385</v>
      </c>
      <c r="BS32" s="59">
        <v>275</v>
      </c>
      <c r="BT32" s="59">
        <v>344</v>
      </c>
      <c r="BU32" s="59">
        <v>387</v>
      </c>
      <c r="BV32" s="59">
        <v>356</v>
      </c>
      <c r="BW32" s="59">
        <v>176</v>
      </c>
      <c r="BX32" s="59">
        <v>1</v>
      </c>
      <c r="BY32" s="59">
        <v>647</v>
      </c>
      <c r="BZ32" s="59">
        <v>780</v>
      </c>
      <c r="CA32" s="59">
        <v>494</v>
      </c>
      <c r="CB32" s="59">
        <v>3</v>
      </c>
      <c r="CC32" s="59">
        <v>23</v>
      </c>
      <c r="CD32" s="59">
        <v>1269</v>
      </c>
      <c r="CE32" s="59">
        <v>1179</v>
      </c>
      <c r="CF32" s="59"/>
      <c r="CG32" s="59">
        <v>2</v>
      </c>
      <c r="CH32" s="59">
        <v>2</v>
      </c>
      <c r="CI32" s="59">
        <v>26</v>
      </c>
      <c r="CJ32" s="59">
        <v>478</v>
      </c>
      <c r="CK32" s="59">
        <v>572</v>
      </c>
      <c r="CL32" s="59">
        <v>223</v>
      </c>
      <c r="CM32" s="59">
        <v>20</v>
      </c>
      <c r="CN32" s="59">
        <v>606</v>
      </c>
      <c r="CO32" s="59">
        <v>547</v>
      </c>
      <c r="CP32" s="59">
        <v>6</v>
      </c>
      <c r="CQ32" s="59">
        <v>231</v>
      </c>
      <c r="CR32" s="59">
        <v>100</v>
      </c>
      <c r="CS32" s="59">
        <v>176</v>
      </c>
      <c r="CT32" s="59">
        <v>307</v>
      </c>
      <c r="CU32" s="59">
        <v>214</v>
      </c>
      <c r="CV32" s="59">
        <v>149</v>
      </c>
      <c r="CW32" s="59">
        <v>2</v>
      </c>
      <c r="CX32" s="59">
        <v>382</v>
      </c>
      <c r="CY32" s="59">
        <v>489</v>
      </c>
      <c r="CZ32" s="59">
        <v>308</v>
      </c>
      <c r="DA32" s="59"/>
      <c r="DB32" s="51"/>
      <c r="DC32" s="51"/>
      <c r="DD32" s="51"/>
      <c r="DE32" s="51"/>
      <c r="DF32" s="51"/>
      <c r="DG32" s="51"/>
      <c r="DH32" s="51"/>
      <c r="DI32" s="51"/>
      <c r="DJ32" s="51">
        <v>59</v>
      </c>
      <c r="DK32" s="51"/>
      <c r="DL32" s="51"/>
      <c r="DM32" s="51">
        <v>24</v>
      </c>
      <c r="DN32" s="51"/>
      <c r="DO32" s="51"/>
      <c r="DP32" s="51"/>
      <c r="DQ32" s="51">
        <v>6</v>
      </c>
      <c r="DR32" s="51">
        <v>33</v>
      </c>
      <c r="DS32" s="51">
        <v>33</v>
      </c>
      <c r="DT32" s="51">
        <v>10</v>
      </c>
      <c r="DU32" s="51">
        <v>10</v>
      </c>
      <c r="DV32" s="51">
        <v>10</v>
      </c>
      <c r="DW32" s="51">
        <v>2</v>
      </c>
      <c r="DX32" s="51">
        <v>52</v>
      </c>
      <c r="DY32" s="51">
        <v>33</v>
      </c>
      <c r="DZ32" s="51"/>
      <c r="EA32" s="51"/>
      <c r="EB32" s="51"/>
      <c r="EC32" s="51"/>
      <c r="ED32" s="51">
        <v>141</v>
      </c>
      <c r="EE32" s="51"/>
      <c r="EF32" s="51"/>
      <c r="EG32" s="51">
        <v>72</v>
      </c>
      <c r="EH32" s="51"/>
      <c r="EI32" s="51"/>
      <c r="EJ32" s="51"/>
      <c r="EK32" s="51">
        <v>72</v>
      </c>
      <c r="EL32" s="51">
        <v>80</v>
      </c>
      <c r="EM32" s="51">
        <v>51</v>
      </c>
      <c r="EN32" s="51">
        <v>45</v>
      </c>
      <c r="EO32" s="51">
        <v>22</v>
      </c>
      <c r="EP32" s="51">
        <v>17</v>
      </c>
      <c r="EQ32" s="51">
        <v>11</v>
      </c>
      <c r="ER32" s="51">
        <v>60</v>
      </c>
      <c r="ES32" s="51"/>
      <c r="ET32" s="51">
        <v>55</v>
      </c>
      <c r="EU32" s="51">
        <f>SUM(FG32,FH32,FI32,FJ32,FK32)</f>
        <v>20</v>
      </c>
      <c r="EV32" s="51"/>
      <c r="EW32" s="51"/>
      <c r="EX32" s="51"/>
      <c r="EY32" s="51"/>
      <c r="EZ32" s="51"/>
      <c r="FA32" s="51">
        <v>7</v>
      </c>
      <c r="FB32" s="51">
        <v>59</v>
      </c>
      <c r="FC32" s="51">
        <v>18</v>
      </c>
      <c r="FD32" s="51"/>
      <c r="FE32" s="51"/>
      <c r="FF32" s="51"/>
      <c r="FG32" s="51"/>
      <c r="FH32" s="51"/>
      <c r="FI32" s="51"/>
      <c r="FJ32" s="51">
        <v>20</v>
      </c>
      <c r="FK32" s="51"/>
      <c r="FL32" s="51"/>
      <c r="FM32" s="51"/>
      <c r="FN32" s="51"/>
      <c r="FO32" s="72"/>
      <c r="FP32" s="72"/>
      <c r="FQ32" s="72"/>
      <c r="FR32" s="72"/>
      <c r="FS32" s="72"/>
      <c r="FT32" s="72"/>
      <c r="FU32" s="72"/>
      <c r="FV32" s="72"/>
      <c r="FW32" s="72"/>
      <c r="FX32" s="72"/>
      <c r="FY32" s="72"/>
      <c r="FZ32" s="72"/>
      <c r="GA32" s="72"/>
      <c r="GB32" s="72"/>
      <c r="GC32" s="72"/>
      <c r="GD32" s="72"/>
    </row>
    <row r="33" ht="15.5" spans="1:186">
      <c r="A33" s="58"/>
      <c r="B33" s="57">
        <v>2022</v>
      </c>
      <c r="C33" s="51"/>
      <c r="D33" s="51"/>
      <c r="E33" s="51">
        <v>0</v>
      </c>
      <c r="F33" s="51"/>
      <c r="G33" s="51">
        <v>40</v>
      </c>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86">
        <v>19</v>
      </c>
      <c r="BE33" s="86">
        <v>1726</v>
      </c>
      <c r="BF33" s="86">
        <v>1905</v>
      </c>
      <c r="BG33" s="86">
        <v>1</v>
      </c>
      <c r="BH33" s="86">
        <v>5</v>
      </c>
      <c r="BI33" s="86">
        <v>18</v>
      </c>
      <c r="BJ33" s="86">
        <v>46</v>
      </c>
      <c r="BK33" s="86">
        <v>619</v>
      </c>
      <c r="BL33" s="86">
        <v>912</v>
      </c>
      <c r="BM33" s="86">
        <v>527</v>
      </c>
      <c r="BN33" s="86">
        <v>1</v>
      </c>
      <c r="BO33" s="86">
        <v>446</v>
      </c>
      <c r="BP33" s="86">
        <v>1364</v>
      </c>
      <c r="BQ33" s="86">
        <v>94</v>
      </c>
      <c r="BR33" s="86">
        <v>445</v>
      </c>
      <c r="BS33" s="86">
        <v>152</v>
      </c>
      <c r="BT33" s="86">
        <v>394</v>
      </c>
      <c r="BU33" s="86">
        <v>371</v>
      </c>
      <c r="BV33" s="86">
        <v>405</v>
      </c>
      <c r="BW33" s="86">
        <v>138</v>
      </c>
      <c r="BX33" s="86">
        <v>0</v>
      </c>
      <c r="BY33" s="86">
        <v>587</v>
      </c>
      <c r="BZ33" s="86">
        <v>772</v>
      </c>
      <c r="CA33" s="86">
        <v>443</v>
      </c>
      <c r="CB33" s="86">
        <v>2</v>
      </c>
      <c r="CC33" s="86">
        <v>23</v>
      </c>
      <c r="CD33" s="86">
        <v>715</v>
      </c>
      <c r="CE33" s="86">
        <v>1188</v>
      </c>
      <c r="CF33" s="86">
        <v>0</v>
      </c>
      <c r="CG33" s="86">
        <v>3</v>
      </c>
      <c r="CH33" s="86">
        <v>1</v>
      </c>
      <c r="CI33" s="86">
        <v>15</v>
      </c>
      <c r="CJ33" s="86">
        <v>473</v>
      </c>
      <c r="CK33" s="86">
        <v>569</v>
      </c>
      <c r="CL33" s="86">
        <v>220</v>
      </c>
      <c r="CM33" s="86">
        <v>10</v>
      </c>
      <c r="CN33" s="86">
        <v>576</v>
      </c>
      <c r="CO33" s="86">
        <v>596</v>
      </c>
      <c r="CP33" s="86">
        <v>6</v>
      </c>
      <c r="CQ33" s="86">
        <v>284</v>
      </c>
      <c r="CR33" s="86">
        <v>85</v>
      </c>
      <c r="CS33" s="86">
        <v>144</v>
      </c>
      <c r="CT33" s="86">
        <v>275</v>
      </c>
      <c r="CU33" s="86">
        <v>272</v>
      </c>
      <c r="CV33" s="86">
        <v>128</v>
      </c>
      <c r="CW33" s="86">
        <v>0</v>
      </c>
      <c r="CX33" s="86">
        <v>343</v>
      </c>
      <c r="CY33" s="86">
        <v>492</v>
      </c>
      <c r="CZ33" s="86">
        <v>312</v>
      </c>
      <c r="DA33" s="86">
        <v>0</v>
      </c>
      <c r="DB33" s="51"/>
      <c r="DC33" s="51"/>
      <c r="DD33" s="51"/>
      <c r="DE33" s="51"/>
      <c r="DF33" s="51"/>
      <c r="DG33" s="51"/>
      <c r="DH33" s="51"/>
      <c r="DI33" s="51"/>
      <c r="DJ33" s="94">
        <v>35</v>
      </c>
      <c r="DK33" s="94"/>
      <c r="DL33" s="94"/>
      <c r="DM33" s="94">
        <v>16</v>
      </c>
      <c r="DN33" s="94"/>
      <c r="DO33" s="94"/>
      <c r="DP33" s="94"/>
      <c r="DQ33" s="94"/>
      <c r="DR33" s="94">
        <v>30</v>
      </c>
      <c r="DS33" s="94">
        <v>30</v>
      </c>
      <c r="DT33" s="94"/>
      <c r="DU33" s="94">
        <v>14</v>
      </c>
      <c r="DV33" s="94">
        <v>14</v>
      </c>
      <c r="DW33" s="94"/>
      <c r="DX33" s="94">
        <v>59</v>
      </c>
      <c r="DY33" s="94">
        <v>34</v>
      </c>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c r="FG33" s="94"/>
      <c r="FH33" s="94"/>
      <c r="FI33" s="94">
        <v>1</v>
      </c>
      <c r="FJ33" s="94">
        <v>28</v>
      </c>
      <c r="FK33" s="94"/>
      <c r="FL33" s="94"/>
      <c r="FM33" s="94"/>
      <c r="FN33" s="94"/>
      <c r="FO33" s="72"/>
      <c r="FP33" s="72"/>
      <c r="FQ33" s="72"/>
      <c r="FR33" s="72"/>
      <c r="FS33" s="72"/>
      <c r="FT33" s="72"/>
      <c r="FU33" s="72"/>
      <c r="FV33" s="72"/>
      <c r="FW33" s="72"/>
      <c r="FX33" s="72"/>
      <c r="FY33" s="72"/>
      <c r="FZ33" s="72"/>
      <c r="GA33" s="72"/>
      <c r="GB33" s="72"/>
      <c r="GC33" s="72"/>
      <c r="GD33" s="72"/>
    </row>
    <row r="34" ht="14.5" spans="1:186">
      <c r="A34" s="58"/>
      <c r="B34" s="57">
        <v>2023</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72"/>
      <c r="FP34" s="72"/>
      <c r="FQ34" s="72"/>
      <c r="FR34" s="72"/>
      <c r="FS34" s="72"/>
      <c r="FT34" s="72"/>
      <c r="FU34" s="72"/>
      <c r="FV34" s="72"/>
      <c r="FW34" s="72"/>
      <c r="FX34" s="72"/>
      <c r="FY34" s="72"/>
      <c r="FZ34" s="72"/>
      <c r="GA34" s="72"/>
      <c r="GB34" s="72"/>
      <c r="GC34" s="72"/>
      <c r="GD34" s="72"/>
    </row>
    <row r="35" ht="14.5" spans="1:186">
      <c r="A35" s="56" t="s">
        <v>32</v>
      </c>
      <c r="B35" s="57">
        <v>2018</v>
      </c>
      <c r="C35" s="51"/>
      <c r="D35" s="51"/>
      <c r="E35" s="51"/>
      <c r="F35" s="51"/>
      <c r="G35" s="51"/>
      <c r="H35" s="51"/>
      <c r="I35" s="51"/>
      <c r="J35" s="51"/>
      <c r="K35" s="51"/>
      <c r="L35" s="51"/>
      <c r="M35" s="51">
        <v>1</v>
      </c>
      <c r="N35" s="51">
        <v>2</v>
      </c>
      <c r="O35" s="51"/>
      <c r="P35" s="51"/>
      <c r="Q35" s="51"/>
      <c r="R35" s="51"/>
      <c r="S35" s="51"/>
      <c r="T35" s="51"/>
      <c r="U35" s="51"/>
      <c r="V35" s="51"/>
      <c r="W35" s="51"/>
      <c r="X35" s="51"/>
      <c r="Y35" s="51"/>
      <c r="Z35" s="51"/>
      <c r="AA35" s="51"/>
      <c r="AB35" s="51"/>
      <c r="AC35" s="51"/>
      <c r="AD35" s="51"/>
      <c r="AE35" s="51"/>
      <c r="AF35" s="51"/>
      <c r="AG35" s="51"/>
      <c r="AH35" s="51"/>
      <c r="AI35" s="51"/>
      <c r="AJ35" s="51">
        <v>1</v>
      </c>
      <c r="AK35" s="51">
        <v>5</v>
      </c>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v>25</v>
      </c>
      <c r="DK35" s="51">
        <v>14</v>
      </c>
      <c r="DL35" s="51">
        <v>11</v>
      </c>
      <c r="DM35" s="51">
        <v>17</v>
      </c>
      <c r="DN35" s="51"/>
      <c r="DO35" s="51">
        <v>14</v>
      </c>
      <c r="DP35" s="51">
        <v>3</v>
      </c>
      <c r="DQ35" s="51"/>
      <c r="DR35" s="51"/>
      <c r="DS35" s="51"/>
      <c r="DT35" s="51"/>
      <c r="DU35" s="51"/>
      <c r="DV35" s="51"/>
      <c r="DW35" s="51"/>
      <c r="DX35" s="51"/>
      <c r="DY35" s="51"/>
      <c r="DZ35" s="51"/>
      <c r="EA35" s="51"/>
      <c r="EB35" s="51"/>
      <c r="EC35" s="51"/>
      <c r="ED35" s="51">
        <v>60</v>
      </c>
      <c r="EE35" s="51">
        <v>30</v>
      </c>
      <c r="EF35" s="51">
        <v>30</v>
      </c>
      <c r="EG35" s="51">
        <v>56</v>
      </c>
      <c r="EH35" s="51"/>
      <c r="EI35" s="51">
        <v>29</v>
      </c>
      <c r="EJ35" s="51">
        <v>27</v>
      </c>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72"/>
      <c r="FP35" s="72"/>
      <c r="FQ35" s="72"/>
      <c r="FR35" s="72"/>
      <c r="FS35" s="72"/>
      <c r="FT35" s="72"/>
      <c r="FU35" s="72"/>
      <c r="FV35" s="72"/>
      <c r="FW35" s="72"/>
      <c r="FX35" s="72"/>
      <c r="FY35" s="72"/>
      <c r="FZ35" s="72"/>
      <c r="GA35" s="72"/>
      <c r="GB35" s="72"/>
      <c r="GC35" s="72"/>
      <c r="GD35" s="72"/>
    </row>
    <row r="36" ht="14.5" spans="1:186">
      <c r="A36" s="58"/>
      <c r="B36" s="57">
        <v>2019</v>
      </c>
      <c r="C36" s="51"/>
      <c r="D36" s="51" t="s">
        <v>305</v>
      </c>
      <c r="E36" s="51"/>
      <c r="F36" s="51" t="s">
        <v>305</v>
      </c>
      <c r="G36" s="51"/>
      <c r="H36" s="51" t="s">
        <v>305</v>
      </c>
      <c r="I36" s="51" t="s">
        <v>305</v>
      </c>
      <c r="J36" s="51"/>
      <c r="K36" s="51"/>
      <c r="L36" s="51"/>
      <c r="M36" s="51"/>
      <c r="N36" s="51">
        <v>4</v>
      </c>
      <c r="O36" s="51"/>
      <c r="P36" s="51"/>
      <c r="Q36" s="51"/>
      <c r="R36" s="51"/>
      <c r="S36" s="51"/>
      <c r="T36" s="51"/>
      <c r="U36" s="51"/>
      <c r="V36" s="51"/>
      <c r="W36" s="51"/>
      <c r="X36" s="51"/>
      <c r="Y36" s="51"/>
      <c r="Z36" s="51"/>
      <c r="AA36" s="51"/>
      <c r="AB36" s="51"/>
      <c r="AC36" s="51"/>
      <c r="AD36" s="51"/>
      <c r="AE36" s="51"/>
      <c r="AF36" s="51"/>
      <c r="AG36" s="51"/>
      <c r="AH36" s="51"/>
      <c r="AI36" s="51"/>
      <c r="AJ36" s="51"/>
      <c r="AK36" s="51">
        <v>7</v>
      </c>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t="s">
        <v>305</v>
      </c>
      <c r="DG36" s="51" t="s">
        <v>305</v>
      </c>
      <c r="DH36" s="51" t="s">
        <v>305</v>
      </c>
      <c r="DI36" s="51" t="s">
        <v>305</v>
      </c>
      <c r="DJ36" s="51">
        <v>28</v>
      </c>
      <c r="DK36" s="51">
        <v>15</v>
      </c>
      <c r="DL36" s="51">
        <v>13</v>
      </c>
      <c r="DM36" s="51">
        <v>21</v>
      </c>
      <c r="DN36" s="51"/>
      <c r="DO36" s="51">
        <v>15</v>
      </c>
      <c r="DP36" s="51">
        <v>6</v>
      </c>
      <c r="DQ36" s="51"/>
      <c r="DR36" s="51"/>
      <c r="DS36" s="51">
        <v>67</v>
      </c>
      <c r="DT36" s="51"/>
      <c r="DU36" s="51"/>
      <c r="DV36" s="51">
        <v>8</v>
      </c>
      <c r="DW36" s="51"/>
      <c r="DX36" s="51"/>
      <c r="DY36" s="51">
        <v>29</v>
      </c>
      <c r="DZ36" s="51"/>
      <c r="EA36" s="51"/>
      <c r="EB36" s="51"/>
      <c r="EC36" s="51"/>
      <c r="ED36" s="51">
        <v>25</v>
      </c>
      <c r="EE36" s="51">
        <v>13</v>
      </c>
      <c r="EF36" s="51">
        <v>12</v>
      </c>
      <c r="EG36" s="51">
        <v>18</v>
      </c>
      <c r="EH36" s="51"/>
      <c r="EI36" s="51">
        <v>10</v>
      </c>
      <c r="EJ36" s="51">
        <v>8</v>
      </c>
      <c r="EK36" s="51"/>
      <c r="EL36" s="51"/>
      <c r="EM36" s="51">
        <v>43</v>
      </c>
      <c r="EN36" s="51"/>
      <c r="EO36" s="51"/>
      <c r="EP36" s="51">
        <v>8</v>
      </c>
      <c r="EQ36" s="51"/>
      <c r="ER36" s="51">
        <v>25</v>
      </c>
      <c r="ES36" s="51"/>
      <c r="ET36" s="51">
        <v>18</v>
      </c>
      <c r="EU36" s="51">
        <f>SUM(FG36,FH36,FI36,FJ36,FK36)</f>
        <v>38</v>
      </c>
      <c r="EV36" s="51"/>
      <c r="EW36" s="51"/>
      <c r="EX36" s="51"/>
      <c r="EY36" s="51"/>
      <c r="EZ36" s="51"/>
      <c r="FA36" s="51">
        <v>12</v>
      </c>
      <c r="FB36" s="51">
        <v>143</v>
      </c>
      <c r="FC36" s="51">
        <v>10</v>
      </c>
      <c r="FD36" s="51"/>
      <c r="FE36" s="51"/>
      <c r="FF36" s="51"/>
      <c r="FG36" s="51"/>
      <c r="FH36" s="51">
        <v>1</v>
      </c>
      <c r="FI36" s="51"/>
      <c r="FJ36" s="51">
        <v>37</v>
      </c>
      <c r="FK36" s="51"/>
      <c r="FL36" s="51"/>
      <c r="FM36" s="51"/>
      <c r="FN36" s="51"/>
      <c r="FO36" s="72"/>
      <c r="FP36" s="72"/>
      <c r="FQ36" s="72"/>
      <c r="FR36" s="72"/>
      <c r="FS36" s="72"/>
      <c r="FT36" s="72"/>
      <c r="FU36" s="72"/>
      <c r="FV36" s="72"/>
      <c r="FW36" s="72"/>
      <c r="FX36" s="72"/>
      <c r="FY36" s="72"/>
      <c r="FZ36" s="72"/>
      <c r="GA36" s="72"/>
      <c r="GB36" s="72"/>
      <c r="GC36" s="72"/>
      <c r="GD36" s="72"/>
    </row>
    <row r="37" ht="14.5" spans="1:186">
      <c r="A37" s="58"/>
      <c r="B37" s="57">
        <v>2020</v>
      </c>
      <c r="C37" s="59"/>
      <c r="D37" s="59" t="s">
        <v>305</v>
      </c>
      <c r="E37" s="59"/>
      <c r="F37" s="59" t="s">
        <v>305</v>
      </c>
      <c r="G37" s="59"/>
      <c r="H37" s="59" t="s">
        <v>305</v>
      </c>
      <c r="I37" s="59" t="s">
        <v>305</v>
      </c>
      <c r="J37" s="59">
        <v>12</v>
      </c>
      <c r="K37" s="59">
        <v>1227</v>
      </c>
      <c r="L37" s="59">
        <v>777</v>
      </c>
      <c r="M37" s="59"/>
      <c r="N37" s="59">
        <v>3</v>
      </c>
      <c r="O37" s="59">
        <v>365</v>
      </c>
      <c r="P37" s="59">
        <v>443</v>
      </c>
      <c r="Q37" s="59">
        <v>303</v>
      </c>
      <c r="R37" s="59">
        <v>41</v>
      </c>
      <c r="S37" s="59">
        <v>211</v>
      </c>
      <c r="T37" s="59">
        <v>506</v>
      </c>
      <c r="U37" s="59">
        <v>19</v>
      </c>
      <c r="V37" s="59">
        <v>260</v>
      </c>
      <c r="W37" s="59">
        <v>121</v>
      </c>
      <c r="X37" s="59">
        <v>87</v>
      </c>
      <c r="Y37" s="59">
        <v>159</v>
      </c>
      <c r="Z37" s="59">
        <v>81</v>
      </c>
      <c r="AA37" s="59">
        <v>69</v>
      </c>
      <c r="AB37" s="59"/>
      <c r="AC37" s="59">
        <v>251</v>
      </c>
      <c r="AD37" s="59">
        <v>311</v>
      </c>
      <c r="AE37" s="59">
        <v>196</v>
      </c>
      <c r="AF37" s="59">
        <v>19</v>
      </c>
      <c r="AG37" s="59">
        <v>25</v>
      </c>
      <c r="AH37" s="59">
        <v>590</v>
      </c>
      <c r="AI37" s="59">
        <v>411</v>
      </c>
      <c r="AJ37" s="59">
        <v>1</v>
      </c>
      <c r="AK37" s="59">
        <v>5</v>
      </c>
      <c r="AL37" s="59">
        <v>252</v>
      </c>
      <c r="AM37" s="59">
        <v>224</v>
      </c>
      <c r="AN37" s="59">
        <v>83</v>
      </c>
      <c r="AO37" s="59">
        <v>28</v>
      </c>
      <c r="AP37" s="59">
        <v>216</v>
      </c>
      <c r="AQ37" s="59">
        <v>167</v>
      </c>
      <c r="AR37" s="59"/>
      <c r="AS37" s="59">
        <v>114</v>
      </c>
      <c r="AT37" s="59">
        <v>90</v>
      </c>
      <c r="AU37" s="59">
        <v>75</v>
      </c>
      <c r="AV37" s="59">
        <v>79</v>
      </c>
      <c r="AW37" s="59">
        <v>24</v>
      </c>
      <c r="AX37" s="59">
        <v>29</v>
      </c>
      <c r="AY37" s="59"/>
      <c r="AZ37" s="59">
        <v>255</v>
      </c>
      <c r="BA37" s="59">
        <v>124</v>
      </c>
      <c r="BB37" s="59">
        <v>30</v>
      </c>
      <c r="BC37" s="59">
        <v>2</v>
      </c>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1"/>
      <c r="DC37" s="51"/>
      <c r="DD37" s="51"/>
      <c r="DE37" s="51"/>
      <c r="DF37" s="51" t="s">
        <v>305</v>
      </c>
      <c r="DG37" s="51" t="s">
        <v>305</v>
      </c>
      <c r="DH37" s="51" t="s">
        <v>305</v>
      </c>
      <c r="DI37" s="51" t="s">
        <v>305</v>
      </c>
      <c r="DJ37" s="59">
        <v>33</v>
      </c>
      <c r="DK37" s="59">
        <v>16</v>
      </c>
      <c r="DL37" s="59">
        <v>17</v>
      </c>
      <c r="DM37" s="59">
        <v>22</v>
      </c>
      <c r="DN37" s="59"/>
      <c r="DO37" s="59">
        <v>11</v>
      </c>
      <c r="DP37" s="59">
        <v>11</v>
      </c>
      <c r="DQ37" s="59"/>
      <c r="DR37" s="59"/>
      <c r="DS37" s="59"/>
      <c r="DT37" s="59"/>
      <c r="DU37" s="59"/>
      <c r="DV37" s="59"/>
      <c r="DW37" s="59"/>
      <c r="DX37" s="59"/>
      <c r="DY37" s="51">
        <v>11</v>
      </c>
      <c r="DZ37" s="51"/>
      <c r="EA37" s="51"/>
      <c r="EB37" s="51"/>
      <c r="EC37" s="51"/>
      <c r="ED37" s="59">
        <v>89</v>
      </c>
      <c r="EE37" s="59">
        <v>32</v>
      </c>
      <c r="EF37" s="59">
        <v>57</v>
      </c>
      <c r="EG37" s="59">
        <v>62</v>
      </c>
      <c r="EH37" s="59"/>
      <c r="EI37" s="59">
        <v>27</v>
      </c>
      <c r="EJ37" s="59">
        <v>35</v>
      </c>
      <c r="EK37" s="59"/>
      <c r="EL37" s="51"/>
      <c r="EM37" s="51">
        <v>39</v>
      </c>
      <c r="EN37" s="51"/>
      <c r="EO37" s="51"/>
      <c r="EP37" s="51">
        <v>8</v>
      </c>
      <c r="EQ37" s="51"/>
      <c r="ER37" s="51"/>
      <c r="ES37" s="51"/>
      <c r="ET37" s="51">
        <v>22</v>
      </c>
      <c r="EU37" s="51">
        <f>SUM(FG37,FH37,FI37,FJ37,FK37)</f>
        <v>31</v>
      </c>
      <c r="EV37" s="51"/>
      <c r="EW37" s="51"/>
      <c r="EX37" s="51"/>
      <c r="EY37" s="51"/>
      <c r="EZ37" s="51"/>
      <c r="FA37" s="51">
        <v>18</v>
      </c>
      <c r="FB37" s="51">
        <v>90</v>
      </c>
      <c r="FC37" s="51">
        <v>12</v>
      </c>
      <c r="FD37" s="51"/>
      <c r="FE37" s="51"/>
      <c r="FF37" s="51"/>
      <c r="FG37" s="51"/>
      <c r="FH37" s="51"/>
      <c r="FI37" s="51"/>
      <c r="FJ37" s="51">
        <v>31</v>
      </c>
      <c r="FK37" s="51"/>
      <c r="FL37" s="51"/>
      <c r="FM37" s="51"/>
      <c r="FN37" s="51"/>
      <c r="FO37" s="72"/>
      <c r="FP37" s="72"/>
      <c r="FQ37" s="72"/>
      <c r="FR37" s="72"/>
      <c r="FS37" s="72"/>
      <c r="FT37" s="72"/>
      <c r="FU37" s="72"/>
      <c r="FV37" s="72"/>
      <c r="FW37" s="72"/>
      <c r="FX37" s="72"/>
      <c r="FY37" s="72"/>
      <c r="FZ37" s="72"/>
      <c r="GA37" s="72"/>
      <c r="GB37" s="72"/>
      <c r="GC37" s="72"/>
      <c r="GD37" s="72"/>
    </row>
    <row r="38" ht="16" spans="1:186">
      <c r="A38" s="58"/>
      <c r="B38" s="60">
        <v>2021</v>
      </c>
      <c r="C38" s="61">
        <v>5775</v>
      </c>
      <c r="D38" s="61">
        <v>1352</v>
      </c>
      <c r="E38" s="61">
        <v>2</v>
      </c>
      <c r="F38" s="61">
        <v>3127</v>
      </c>
      <c r="G38" s="62"/>
      <c r="H38" s="61">
        <v>321</v>
      </c>
      <c r="I38" s="61">
        <v>993</v>
      </c>
      <c r="J38" s="61">
        <v>12</v>
      </c>
      <c r="K38" s="61">
        <v>1227</v>
      </c>
      <c r="L38" s="61">
        <v>849</v>
      </c>
      <c r="M38" s="61">
        <v>0</v>
      </c>
      <c r="N38" s="61">
        <v>6</v>
      </c>
      <c r="O38" s="61">
        <v>355</v>
      </c>
      <c r="P38" s="61">
        <v>444</v>
      </c>
      <c r="Q38" s="61">
        <v>312</v>
      </c>
      <c r="R38" s="61">
        <v>53</v>
      </c>
      <c r="S38" s="61">
        <v>230</v>
      </c>
      <c r="T38" s="61">
        <v>584</v>
      </c>
      <c r="U38" s="61">
        <v>39</v>
      </c>
      <c r="V38" s="61">
        <v>304</v>
      </c>
      <c r="W38" s="61">
        <v>151</v>
      </c>
      <c r="X38" s="61">
        <v>86</v>
      </c>
      <c r="Y38" s="61">
        <v>164</v>
      </c>
      <c r="Z38" s="61">
        <v>121</v>
      </c>
      <c r="AA38" s="61">
        <v>80</v>
      </c>
      <c r="AB38" s="61">
        <v>0</v>
      </c>
      <c r="AC38" s="61">
        <v>237</v>
      </c>
      <c r="AD38" s="61">
        <v>380</v>
      </c>
      <c r="AE38" s="61">
        <v>192</v>
      </c>
      <c r="AF38" s="61">
        <v>40</v>
      </c>
      <c r="AG38" s="61">
        <v>12</v>
      </c>
      <c r="AH38" s="61">
        <v>663</v>
      </c>
      <c r="AI38" s="61">
        <v>421</v>
      </c>
      <c r="AJ38" s="61">
        <v>1</v>
      </c>
      <c r="AK38" s="61">
        <v>13</v>
      </c>
      <c r="AL38" s="61">
        <v>278</v>
      </c>
      <c r="AM38" s="61">
        <v>254</v>
      </c>
      <c r="AN38" s="61">
        <v>100</v>
      </c>
      <c r="AO38" s="61">
        <v>43</v>
      </c>
      <c r="AP38" s="61">
        <v>209</v>
      </c>
      <c r="AQ38" s="61">
        <v>194</v>
      </c>
      <c r="AR38" s="61">
        <v>0</v>
      </c>
      <c r="AS38" s="61">
        <v>111</v>
      </c>
      <c r="AT38" s="61">
        <v>93</v>
      </c>
      <c r="AU38" s="61">
        <v>88</v>
      </c>
      <c r="AV38" s="61">
        <v>83</v>
      </c>
      <c r="AW38" s="61">
        <v>36</v>
      </c>
      <c r="AX38" s="61">
        <v>35</v>
      </c>
      <c r="AY38" s="61">
        <v>0</v>
      </c>
      <c r="AZ38" s="61">
        <v>235</v>
      </c>
      <c r="BA38" s="61">
        <v>144</v>
      </c>
      <c r="BB38" s="61">
        <v>39</v>
      </c>
      <c r="BC38" s="61">
        <v>3</v>
      </c>
      <c r="BD38" s="87">
        <v>18</v>
      </c>
      <c r="BE38" s="87">
        <v>1862</v>
      </c>
      <c r="BF38" s="87">
        <v>1502</v>
      </c>
      <c r="BG38" s="87">
        <v>2</v>
      </c>
      <c r="BH38" s="87">
        <v>7</v>
      </c>
      <c r="BI38" s="87">
        <v>12</v>
      </c>
      <c r="BJ38" s="87">
        <v>1</v>
      </c>
      <c r="BK38" s="87">
        <v>586</v>
      </c>
      <c r="BL38" s="87">
        <v>801</v>
      </c>
      <c r="BM38" s="87">
        <v>427</v>
      </c>
      <c r="BN38" s="87">
        <v>10</v>
      </c>
      <c r="BO38" s="87">
        <v>323</v>
      </c>
      <c r="BP38" s="87">
        <v>1118</v>
      </c>
      <c r="BQ38" s="87">
        <v>51</v>
      </c>
      <c r="BR38" s="87">
        <v>325</v>
      </c>
      <c r="BS38" s="87">
        <v>208</v>
      </c>
      <c r="BT38" s="87">
        <v>294</v>
      </c>
      <c r="BU38" s="87">
        <v>296</v>
      </c>
      <c r="BV38" s="87">
        <v>260</v>
      </c>
      <c r="BW38" s="87">
        <v>119</v>
      </c>
      <c r="BX38" s="87">
        <v>0</v>
      </c>
      <c r="BY38" s="87">
        <v>589</v>
      </c>
      <c r="BZ38" s="87">
        <v>577</v>
      </c>
      <c r="CA38" s="87">
        <v>333</v>
      </c>
      <c r="CB38" s="87">
        <v>3</v>
      </c>
      <c r="CC38" s="87">
        <v>25</v>
      </c>
      <c r="CD38" s="87">
        <v>1724</v>
      </c>
      <c r="CE38" s="87">
        <v>1498</v>
      </c>
      <c r="CF38" s="87">
        <v>2</v>
      </c>
      <c r="CG38" s="87">
        <v>4</v>
      </c>
      <c r="CH38" s="87">
        <v>0</v>
      </c>
      <c r="CI38" s="87">
        <v>0</v>
      </c>
      <c r="CJ38" s="87">
        <v>657</v>
      </c>
      <c r="CK38" s="87">
        <v>740</v>
      </c>
      <c r="CL38" s="87">
        <v>268</v>
      </c>
      <c r="CM38" s="87">
        <v>62</v>
      </c>
      <c r="CN38" s="87">
        <v>778</v>
      </c>
      <c r="CO38" s="87">
        <v>656</v>
      </c>
      <c r="CP38" s="87">
        <v>2</v>
      </c>
      <c r="CQ38" s="87">
        <v>263</v>
      </c>
      <c r="CR38" s="87">
        <v>106</v>
      </c>
      <c r="CS38" s="87">
        <v>165</v>
      </c>
      <c r="CT38" s="87">
        <v>328</v>
      </c>
      <c r="CU38" s="87">
        <v>377</v>
      </c>
      <c r="CV38" s="87">
        <v>259</v>
      </c>
      <c r="CW38" s="87">
        <v>0</v>
      </c>
      <c r="CX38" s="87">
        <v>490</v>
      </c>
      <c r="CY38" s="87">
        <v>608</v>
      </c>
      <c r="CZ38" s="87">
        <v>400</v>
      </c>
      <c r="DA38" s="87">
        <v>0</v>
      </c>
      <c r="DB38" s="93"/>
      <c r="DC38" s="51"/>
      <c r="DD38" s="51"/>
      <c r="DE38" s="51"/>
      <c r="DF38" s="51"/>
      <c r="DG38" s="51"/>
      <c r="DH38" s="51"/>
      <c r="DI38" s="96"/>
      <c r="DJ38" s="61">
        <v>2</v>
      </c>
      <c r="DK38" s="61">
        <v>2</v>
      </c>
      <c r="DL38" s="61">
        <v>0</v>
      </c>
      <c r="DM38" s="61">
        <v>1</v>
      </c>
      <c r="DN38" s="61">
        <v>0</v>
      </c>
      <c r="DO38" s="61">
        <v>1</v>
      </c>
      <c r="DP38" s="61">
        <v>0</v>
      </c>
      <c r="DQ38" s="61">
        <v>0</v>
      </c>
      <c r="DR38" s="51">
        <v>33</v>
      </c>
      <c r="DS38" s="51">
        <v>33</v>
      </c>
      <c r="DT38" s="51">
        <v>12</v>
      </c>
      <c r="DU38" s="51">
        <v>30</v>
      </c>
      <c r="DV38" s="51">
        <v>29</v>
      </c>
      <c r="DW38" s="51">
        <v>6</v>
      </c>
      <c r="DX38" s="51"/>
      <c r="DY38" s="93"/>
      <c r="DZ38" s="51"/>
      <c r="EA38" s="51"/>
      <c r="EB38" s="51"/>
      <c r="EC38" s="96"/>
      <c r="ED38" s="61">
        <v>12</v>
      </c>
      <c r="EE38" s="61">
        <v>9</v>
      </c>
      <c r="EF38" s="61">
        <v>3</v>
      </c>
      <c r="EG38" s="61">
        <v>12</v>
      </c>
      <c r="EH38" s="61">
        <v>1</v>
      </c>
      <c r="EI38" s="61">
        <v>9</v>
      </c>
      <c r="EJ38" s="61">
        <v>3</v>
      </c>
      <c r="EK38" s="61">
        <v>0</v>
      </c>
      <c r="EL38" s="93">
        <v>68</v>
      </c>
      <c r="EM38" s="51">
        <v>68</v>
      </c>
      <c r="EN38" s="51">
        <v>8</v>
      </c>
      <c r="EO38" s="51">
        <v>26</v>
      </c>
      <c r="EP38" s="51">
        <v>22</v>
      </c>
      <c r="EQ38" s="51">
        <v>14</v>
      </c>
      <c r="ER38" s="51">
        <v>98</v>
      </c>
      <c r="ES38" s="51"/>
      <c r="ET38" s="51"/>
      <c r="EU38" s="51">
        <f>SUM(FG38,FH38,FI38,FJ38,FK38)</f>
        <v>53</v>
      </c>
      <c r="EV38" s="51"/>
      <c r="EW38" s="51"/>
      <c r="EX38" s="51"/>
      <c r="EY38" s="51"/>
      <c r="EZ38" s="51"/>
      <c r="FA38" s="51">
        <v>11</v>
      </c>
      <c r="FB38" s="51">
        <v>174</v>
      </c>
      <c r="FC38" s="51">
        <v>52</v>
      </c>
      <c r="FD38" s="51"/>
      <c r="FE38" s="51">
        <v>1</v>
      </c>
      <c r="FF38" s="51"/>
      <c r="FG38" s="51"/>
      <c r="FH38" s="51"/>
      <c r="FI38" s="51"/>
      <c r="FJ38" s="51">
        <v>53</v>
      </c>
      <c r="FK38" s="51"/>
      <c r="FL38" s="51"/>
      <c r="FM38" s="51"/>
      <c r="FN38" s="51"/>
      <c r="FO38" s="72"/>
      <c r="FP38" s="72"/>
      <c r="FQ38" s="72"/>
      <c r="FR38" s="72"/>
      <c r="FS38" s="72"/>
      <c r="FT38" s="72"/>
      <c r="FU38" s="72"/>
      <c r="FV38" s="72"/>
      <c r="FW38" s="72"/>
      <c r="FX38" s="72"/>
      <c r="FY38" s="72"/>
      <c r="FZ38" s="72"/>
      <c r="GA38" s="72"/>
      <c r="GB38" s="72"/>
      <c r="GC38" s="72"/>
      <c r="GD38" s="72"/>
    </row>
    <row r="39" ht="16" spans="1:186">
      <c r="A39" s="58"/>
      <c r="B39" s="60">
        <v>2022</v>
      </c>
      <c r="C39" s="62"/>
      <c r="D39" s="61">
        <v>1313</v>
      </c>
      <c r="E39" s="61">
        <v>3</v>
      </c>
      <c r="F39" s="62"/>
      <c r="G39" s="61">
        <v>0</v>
      </c>
      <c r="H39" s="62"/>
      <c r="I39" s="62"/>
      <c r="J39" s="61">
        <v>12</v>
      </c>
      <c r="K39" s="61">
        <v>1227</v>
      </c>
      <c r="L39" s="61">
        <v>821</v>
      </c>
      <c r="M39" s="61">
        <v>2</v>
      </c>
      <c r="N39" s="61">
        <v>7</v>
      </c>
      <c r="O39" s="61">
        <v>355</v>
      </c>
      <c r="P39" s="61">
        <v>444</v>
      </c>
      <c r="Q39" s="61">
        <v>312</v>
      </c>
      <c r="R39" s="61">
        <v>45</v>
      </c>
      <c r="S39" s="61">
        <v>220</v>
      </c>
      <c r="T39" s="61">
        <v>574</v>
      </c>
      <c r="U39" s="61">
        <v>38</v>
      </c>
      <c r="V39" s="61">
        <v>297</v>
      </c>
      <c r="W39" s="61">
        <v>150</v>
      </c>
      <c r="X39" s="61">
        <v>86</v>
      </c>
      <c r="Y39" s="61">
        <v>164</v>
      </c>
      <c r="Z39" s="61">
        <v>121</v>
      </c>
      <c r="AA39" s="61">
        <v>59</v>
      </c>
      <c r="AB39" s="61">
        <v>0</v>
      </c>
      <c r="AC39" s="61">
        <v>223</v>
      </c>
      <c r="AD39" s="61">
        <v>376</v>
      </c>
      <c r="AE39" s="61">
        <v>185</v>
      </c>
      <c r="AF39" s="61">
        <v>37</v>
      </c>
      <c r="AG39" s="61">
        <v>12</v>
      </c>
      <c r="AH39" s="61">
        <v>663</v>
      </c>
      <c r="AI39" s="61">
        <v>410</v>
      </c>
      <c r="AJ39" s="61">
        <v>1</v>
      </c>
      <c r="AK39" s="61">
        <v>6</v>
      </c>
      <c r="AL39" s="61">
        <v>278</v>
      </c>
      <c r="AM39" s="61">
        <v>254</v>
      </c>
      <c r="AN39" s="61">
        <v>100</v>
      </c>
      <c r="AO39" s="61">
        <v>39</v>
      </c>
      <c r="AP39" s="61">
        <v>206</v>
      </c>
      <c r="AQ39" s="61">
        <v>190</v>
      </c>
      <c r="AR39" s="61">
        <v>0</v>
      </c>
      <c r="AS39" s="61">
        <v>109</v>
      </c>
      <c r="AT39" s="61">
        <v>93</v>
      </c>
      <c r="AU39" s="61">
        <v>86</v>
      </c>
      <c r="AV39" s="61">
        <v>83</v>
      </c>
      <c r="AW39" s="61">
        <v>36</v>
      </c>
      <c r="AX39" s="61">
        <v>28</v>
      </c>
      <c r="AY39" s="61">
        <v>0</v>
      </c>
      <c r="AZ39" s="61">
        <v>226</v>
      </c>
      <c r="BA39" s="61">
        <v>142</v>
      </c>
      <c r="BB39" s="61">
        <v>39</v>
      </c>
      <c r="BC39" s="61">
        <v>3</v>
      </c>
      <c r="BD39" s="87">
        <v>19</v>
      </c>
      <c r="BE39" s="87">
        <v>1635</v>
      </c>
      <c r="BF39" s="87">
        <v>1522</v>
      </c>
      <c r="BG39" s="87">
        <v>4</v>
      </c>
      <c r="BH39" s="87">
        <v>5</v>
      </c>
      <c r="BI39" s="87">
        <v>7</v>
      </c>
      <c r="BJ39" s="87">
        <v>7</v>
      </c>
      <c r="BK39" s="87">
        <v>596</v>
      </c>
      <c r="BL39" s="87">
        <v>833</v>
      </c>
      <c r="BM39" s="87">
        <v>444</v>
      </c>
      <c r="BN39" s="87">
        <v>7</v>
      </c>
      <c r="BO39" s="87">
        <v>305</v>
      </c>
      <c r="BP39" s="87">
        <v>1145</v>
      </c>
      <c r="BQ39" s="87">
        <v>65</v>
      </c>
      <c r="BR39" s="87">
        <v>367</v>
      </c>
      <c r="BS39" s="87">
        <v>169</v>
      </c>
      <c r="BT39" s="87">
        <v>299</v>
      </c>
      <c r="BU39" s="87">
        <v>298</v>
      </c>
      <c r="BV39" s="87">
        <v>270</v>
      </c>
      <c r="BW39" s="87">
        <v>119</v>
      </c>
      <c r="BX39" s="87">
        <v>0</v>
      </c>
      <c r="BY39" s="87">
        <v>581</v>
      </c>
      <c r="BZ39" s="87">
        <v>594</v>
      </c>
      <c r="CA39" s="87">
        <v>345</v>
      </c>
      <c r="CB39" s="87">
        <v>2</v>
      </c>
      <c r="CC39" s="87">
        <v>25</v>
      </c>
      <c r="CD39" s="87">
        <v>919</v>
      </c>
      <c r="CE39" s="87">
        <v>1466</v>
      </c>
      <c r="CF39" s="87">
        <v>0</v>
      </c>
      <c r="CG39" s="87">
        <v>2</v>
      </c>
      <c r="CH39" s="92"/>
      <c r="CI39" s="92"/>
      <c r="CJ39" s="87">
        <v>533</v>
      </c>
      <c r="CK39" s="87">
        <v>616</v>
      </c>
      <c r="CL39" s="87">
        <v>222</v>
      </c>
      <c r="CM39" s="87">
        <v>40</v>
      </c>
      <c r="CN39" s="87">
        <v>726</v>
      </c>
      <c r="CO39" s="87">
        <v>698</v>
      </c>
      <c r="CP39" s="87">
        <v>2</v>
      </c>
      <c r="CQ39" s="87">
        <v>302</v>
      </c>
      <c r="CR39" s="87">
        <v>99</v>
      </c>
      <c r="CS39" s="87">
        <v>152</v>
      </c>
      <c r="CT39" s="87">
        <v>276</v>
      </c>
      <c r="CU39" s="87">
        <v>414</v>
      </c>
      <c r="CV39" s="87">
        <v>223</v>
      </c>
      <c r="CW39" s="87">
        <v>0</v>
      </c>
      <c r="CX39" s="87">
        <v>444</v>
      </c>
      <c r="CY39" s="87">
        <v>616</v>
      </c>
      <c r="CZ39" s="87">
        <v>406</v>
      </c>
      <c r="DA39" s="87">
        <v>0</v>
      </c>
      <c r="DB39" s="93"/>
      <c r="DC39" s="51"/>
      <c r="DD39" s="51"/>
      <c r="DE39" s="51"/>
      <c r="DF39" s="51"/>
      <c r="DG39" s="51"/>
      <c r="DH39" s="51"/>
      <c r="DI39" s="96"/>
      <c r="DJ39" s="97">
        <v>46</v>
      </c>
      <c r="DK39" s="97">
        <v>13</v>
      </c>
      <c r="DL39" s="97">
        <v>33</v>
      </c>
      <c r="DM39" s="97">
        <v>0</v>
      </c>
      <c r="DN39" s="97">
        <v>0</v>
      </c>
      <c r="DO39" s="97">
        <v>0</v>
      </c>
      <c r="DP39" s="97">
        <v>0</v>
      </c>
      <c r="DQ39" s="97">
        <v>0</v>
      </c>
      <c r="DR39" s="94"/>
      <c r="DS39" s="94"/>
      <c r="DT39" s="94"/>
      <c r="DU39" s="94"/>
      <c r="DV39" s="94"/>
      <c r="DW39" s="94"/>
      <c r="DX39" s="94"/>
      <c r="DY39" s="98"/>
      <c r="DZ39" s="94"/>
      <c r="EA39" s="94"/>
      <c r="EB39" s="94"/>
      <c r="EC39" s="99"/>
      <c r="ED39" s="97">
        <v>43</v>
      </c>
      <c r="EE39" s="97">
        <v>11</v>
      </c>
      <c r="EF39" s="97">
        <v>32</v>
      </c>
      <c r="EG39" s="97">
        <v>34</v>
      </c>
      <c r="EH39" s="97">
        <v>1</v>
      </c>
      <c r="EI39" s="97">
        <v>9</v>
      </c>
      <c r="EJ39" s="97">
        <v>25</v>
      </c>
      <c r="EK39" s="97">
        <v>2</v>
      </c>
      <c r="EL39" s="98"/>
      <c r="EM39" s="94"/>
      <c r="EN39" s="100"/>
      <c r="EO39" s="94"/>
      <c r="EP39" s="94"/>
      <c r="EQ39" s="94"/>
      <c r="ER39" s="94"/>
      <c r="ES39" s="94"/>
      <c r="ET39" s="94"/>
      <c r="EU39" s="94"/>
      <c r="EV39" s="94"/>
      <c r="EW39" s="94"/>
      <c r="EX39" s="94"/>
      <c r="EY39" s="94"/>
      <c r="EZ39" s="94"/>
      <c r="FA39" s="94">
        <v>7</v>
      </c>
      <c r="FB39" s="94">
        <v>67</v>
      </c>
      <c r="FC39" s="94">
        <v>7</v>
      </c>
      <c r="FD39" s="94"/>
      <c r="FE39" s="94">
        <v>0</v>
      </c>
      <c r="FF39" s="94"/>
      <c r="FG39" s="94"/>
      <c r="FH39" s="94"/>
      <c r="FI39" s="94">
        <v>1</v>
      </c>
      <c r="FJ39" s="94">
        <v>62</v>
      </c>
      <c r="FK39" s="94"/>
      <c r="FL39" s="94"/>
      <c r="FM39" s="94"/>
      <c r="FN39" s="94"/>
      <c r="FO39" s="72"/>
      <c r="FP39" s="72"/>
      <c r="FQ39" s="72"/>
      <c r="FR39" s="72"/>
      <c r="FS39" s="72"/>
      <c r="FT39" s="72"/>
      <c r="FU39" s="72"/>
      <c r="FV39" s="72"/>
      <c r="FW39" s="72"/>
      <c r="FX39" s="72"/>
      <c r="FY39" s="72"/>
      <c r="FZ39" s="72"/>
      <c r="GA39" s="72"/>
      <c r="GB39" s="72"/>
      <c r="GC39" s="72"/>
      <c r="GD39" s="72"/>
    </row>
    <row r="40" ht="14.5" spans="1:186">
      <c r="A40" s="58"/>
      <c r="B40" s="57">
        <v>2023</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51"/>
      <c r="DC40" s="51"/>
      <c r="DD40" s="51"/>
      <c r="DE40" s="51"/>
      <c r="DF40" s="51"/>
      <c r="DG40" s="51"/>
      <c r="DH40" s="51"/>
      <c r="DI40" s="51"/>
      <c r="DJ40" s="63"/>
      <c r="DK40" s="63"/>
      <c r="DL40" s="63"/>
      <c r="DM40" s="63"/>
      <c r="DN40" s="63"/>
      <c r="DO40" s="63"/>
      <c r="DP40" s="63"/>
      <c r="DQ40" s="63"/>
      <c r="DR40" s="63"/>
      <c r="DS40" s="63"/>
      <c r="DT40" s="63"/>
      <c r="DU40" s="63"/>
      <c r="DV40" s="63"/>
      <c r="DW40" s="63"/>
      <c r="DX40" s="63"/>
      <c r="DY40" s="51"/>
      <c r="DZ40" s="51"/>
      <c r="EA40" s="51"/>
      <c r="EB40" s="51"/>
      <c r="EC40" s="51"/>
      <c r="ED40" s="63"/>
      <c r="EE40" s="63"/>
      <c r="EF40" s="63"/>
      <c r="EG40" s="63"/>
      <c r="EH40" s="63"/>
      <c r="EI40" s="63"/>
      <c r="EJ40" s="63"/>
      <c r="EK40" s="63"/>
      <c r="EL40" s="51"/>
      <c r="EM40" s="51"/>
      <c r="EN40" s="51"/>
      <c r="EO40" s="51"/>
      <c r="EP40" s="51"/>
      <c r="EQ40" s="51"/>
      <c r="ER40" s="51"/>
      <c r="ES40" s="51"/>
      <c r="ET40" s="51"/>
      <c r="EU40" s="51"/>
      <c r="EV40" s="51"/>
      <c r="EW40" s="51"/>
      <c r="EX40" s="51"/>
      <c r="EY40" s="51"/>
      <c r="EZ40" s="51"/>
      <c r="FA40" s="51"/>
      <c r="FB40" s="51"/>
      <c r="FC40" s="51"/>
      <c r="FD40" s="51"/>
      <c r="FE40" s="51"/>
      <c r="FF40" s="51"/>
      <c r="FG40" s="51"/>
      <c r="FH40" s="51"/>
      <c r="FI40" s="51"/>
      <c r="FJ40" s="51"/>
      <c r="FK40" s="51"/>
      <c r="FL40" s="51"/>
      <c r="FM40" s="51"/>
      <c r="FN40" s="51"/>
      <c r="FO40" s="72"/>
      <c r="FP40" s="72"/>
      <c r="FQ40" s="72"/>
      <c r="FR40" s="72"/>
      <c r="FS40" s="72"/>
      <c r="FT40" s="72"/>
      <c r="FU40" s="72"/>
      <c r="FV40" s="72"/>
      <c r="FW40" s="72"/>
      <c r="FX40" s="72"/>
      <c r="FY40" s="72"/>
      <c r="FZ40" s="72"/>
      <c r="GA40" s="72"/>
      <c r="GB40" s="72"/>
      <c r="GC40" s="72"/>
      <c r="GD40" s="72"/>
    </row>
    <row r="41" ht="14.5" spans="1:186">
      <c r="A41" s="56" t="s">
        <v>34</v>
      </c>
      <c r="B41" s="57">
        <v>2018</v>
      </c>
      <c r="C41" s="51"/>
      <c r="D41" s="51"/>
      <c r="E41" s="51"/>
      <c r="F41" s="51"/>
      <c r="G41" s="51"/>
      <c r="H41" s="51"/>
      <c r="I41" s="51"/>
      <c r="J41" s="51"/>
      <c r="K41" s="51"/>
      <c r="L41" s="51"/>
      <c r="M41" s="51">
        <v>1</v>
      </c>
      <c r="N41" s="51">
        <v>7</v>
      </c>
      <c r="O41" s="51"/>
      <c r="P41" s="51"/>
      <c r="Q41" s="51"/>
      <c r="R41" s="51"/>
      <c r="S41" s="51"/>
      <c r="T41" s="51"/>
      <c r="U41" s="51"/>
      <c r="V41" s="51"/>
      <c r="W41" s="51"/>
      <c r="X41" s="51"/>
      <c r="Y41" s="51"/>
      <c r="Z41" s="51"/>
      <c r="AA41" s="51"/>
      <c r="AB41" s="51"/>
      <c r="AC41" s="51"/>
      <c r="AD41" s="51"/>
      <c r="AE41" s="51"/>
      <c r="AF41" s="51"/>
      <c r="AG41" s="51"/>
      <c r="AH41" s="51"/>
      <c r="AI41" s="51"/>
      <c r="AJ41" s="51">
        <v>1</v>
      </c>
      <c r="AK41" s="51">
        <v>8</v>
      </c>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c r="CQ41" s="51"/>
      <c r="CR41" s="51"/>
      <c r="CS41" s="51"/>
      <c r="CT41" s="51"/>
      <c r="CU41" s="51"/>
      <c r="CV41" s="51"/>
      <c r="CW41" s="51"/>
      <c r="CX41" s="51"/>
      <c r="CY41" s="51"/>
      <c r="CZ41" s="51"/>
      <c r="DA41" s="51"/>
      <c r="DB41" s="51"/>
      <c r="DC41" s="51"/>
      <c r="DD41" s="51"/>
      <c r="DE41" s="51"/>
      <c r="DF41" s="51"/>
      <c r="DG41" s="51"/>
      <c r="DH41" s="51"/>
      <c r="DI41" s="51"/>
      <c r="DJ41" s="51">
        <v>45</v>
      </c>
      <c r="DK41" s="51">
        <v>23</v>
      </c>
      <c r="DL41" s="51">
        <v>22</v>
      </c>
      <c r="DM41" s="51">
        <v>32</v>
      </c>
      <c r="DN41" s="51"/>
      <c r="DO41" s="51">
        <v>19</v>
      </c>
      <c r="DP41" s="51">
        <v>13</v>
      </c>
      <c r="DQ41" s="51"/>
      <c r="DR41" s="51"/>
      <c r="DS41" s="51"/>
      <c r="DT41" s="51"/>
      <c r="DU41" s="51"/>
      <c r="DV41" s="51"/>
      <c r="DW41" s="51"/>
      <c r="DX41" s="51"/>
      <c r="DY41" s="51"/>
      <c r="DZ41" s="51"/>
      <c r="EA41" s="51"/>
      <c r="EB41" s="51"/>
      <c r="EC41" s="51"/>
      <c r="ED41" s="51">
        <v>302</v>
      </c>
      <c r="EE41" s="51">
        <v>130</v>
      </c>
      <c r="EF41" s="51">
        <v>172</v>
      </c>
      <c r="EG41" s="51">
        <v>213</v>
      </c>
      <c r="EH41" s="51"/>
      <c r="EI41" s="51">
        <v>86</v>
      </c>
      <c r="EJ41" s="51">
        <v>127</v>
      </c>
      <c r="EK41" s="51"/>
      <c r="EL41" s="51"/>
      <c r="EM41" s="51"/>
      <c r="EN41" s="51"/>
      <c r="EO41" s="51"/>
      <c r="EP41" s="51"/>
      <c r="EQ41" s="51"/>
      <c r="ER41" s="51"/>
      <c r="ES41" s="51"/>
      <c r="ET41" s="51"/>
      <c r="EU41" s="51"/>
      <c r="EV41" s="51"/>
      <c r="EW41" s="51"/>
      <c r="EX41" s="51"/>
      <c r="EY41" s="51"/>
      <c r="EZ41" s="51"/>
      <c r="FA41" s="51"/>
      <c r="FB41" s="51"/>
      <c r="FC41" s="51"/>
      <c r="FD41" s="51"/>
      <c r="FE41" s="51"/>
      <c r="FF41" s="51"/>
      <c r="FG41" s="51"/>
      <c r="FH41" s="51"/>
      <c r="FI41" s="51"/>
      <c r="FJ41" s="51"/>
      <c r="FK41" s="51"/>
      <c r="FL41" s="51"/>
      <c r="FM41" s="51"/>
      <c r="FN41" s="51"/>
      <c r="FO41" s="72"/>
      <c r="FP41" s="72"/>
      <c r="FQ41" s="72"/>
      <c r="FR41" s="72"/>
      <c r="FS41" s="72"/>
      <c r="FT41" s="72"/>
      <c r="FU41" s="72"/>
      <c r="FV41" s="72"/>
      <c r="FW41" s="72"/>
      <c r="FX41" s="72"/>
      <c r="FY41" s="72"/>
      <c r="FZ41" s="72"/>
      <c r="GA41" s="72"/>
      <c r="GB41" s="72"/>
      <c r="GC41" s="72"/>
      <c r="GD41" s="72"/>
    </row>
    <row r="42" ht="14.5" spans="1:186">
      <c r="A42" s="58"/>
      <c r="B42" s="57">
        <v>2019</v>
      </c>
      <c r="C42" s="51"/>
      <c r="D42" s="51" t="s">
        <v>305</v>
      </c>
      <c r="E42" s="51"/>
      <c r="F42" s="51" t="s">
        <v>305</v>
      </c>
      <c r="G42" s="51"/>
      <c r="H42" s="51" t="s">
        <v>305</v>
      </c>
      <c r="I42" s="51" t="s">
        <v>305</v>
      </c>
      <c r="J42" s="51"/>
      <c r="K42" s="51"/>
      <c r="L42" s="51"/>
      <c r="M42" s="51">
        <v>1</v>
      </c>
      <c r="N42" s="51">
        <v>4</v>
      </c>
      <c r="O42" s="51"/>
      <c r="P42" s="51"/>
      <c r="Q42" s="51"/>
      <c r="R42" s="51"/>
      <c r="S42" s="51"/>
      <c r="T42" s="51"/>
      <c r="U42" s="51"/>
      <c r="V42" s="51"/>
      <c r="W42" s="51"/>
      <c r="X42" s="51"/>
      <c r="Y42" s="51"/>
      <c r="Z42" s="51"/>
      <c r="AA42" s="51"/>
      <c r="AB42" s="51"/>
      <c r="AC42" s="51"/>
      <c r="AD42" s="51"/>
      <c r="AE42" s="51"/>
      <c r="AF42" s="51"/>
      <c r="AG42" s="51"/>
      <c r="AH42" s="51"/>
      <c r="AI42" s="51"/>
      <c r="AJ42" s="51"/>
      <c r="AK42" s="51">
        <v>18</v>
      </c>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t="s">
        <v>305</v>
      </c>
      <c r="DG42" s="51" t="s">
        <v>305</v>
      </c>
      <c r="DH42" s="51" t="s">
        <v>305</v>
      </c>
      <c r="DI42" s="51" t="s">
        <v>305</v>
      </c>
      <c r="DJ42" s="51">
        <v>88</v>
      </c>
      <c r="DK42" s="51">
        <v>38</v>
      </c>
      <c r="DL42" s="51">
        <v>50</v>
      </c>
      <c r="DM42" s="51">
        <v>47</v>
      </c>
      <c r="DN42" s="51"/>
      <c r="DO42" s="51">
        <v>29</v>
      </c>
      <c r="DP42" s="51">
        <v>18</v>
      </c>
      <c r="DQ42" s="51"/>
      <c r="DR42" s="51"/>
      <c r="DS42" s="51">
        <v>256</v>
      </c>
      <c r="DT42" s="51"/>
      <c r="DU42" s="51"/>
      <c r="DV42" s="51">
        <v>101</v>
      </c>
      <c r="DW42" s="51"/>
      <c r="DX42" s="51">
        <v>40</v>
      </c>
      <c r="DY42" s="51">
        <v>404</v>
      </c>
      <c r="DZ42" s="51"/>
      <c r="EA42" s="51"/>
      <c r="EB42" s="51"/>
      <c r="EC42" s="51"/>
      <c r="ED42" s="51">
        <v>75</v>
      </c>
      <c r="EE42" s="51">
        <v>31</v>
      </c>
      <c r="EF42" s="51">
        <v>44</v>
      </c>
      <c r="EG42" s="51">
        <v>17</v>
      </c>
      <c r="EH42" s="51"/>
      <c r="EI42" s="51">
        <v>15</v>
      </c>
      <c r="EJ42" s="51">
        <v>2</v>
      </c>
      <c r="EK42" s="51"/>
      <c r="EL42" s="51"/>
      <c r="EM42" s="51">
        <v>101</v>
      </c>
      <c r="EN42" s="51"/>
      <c r="EO42" s="51"/>
      <c r="EP42" s="51">
        <v>3</v>
      </c>
      <c r="EQ42" s="51"/>
      <c r="ER42" s="51"/>
      <c r="ES42" s="51"/>
      <c r="ET42" s="51">
        <v>351</v>
      </c>
      <c r="EU42" s="51">
        <f>SUM(FG42,FH42,FI42,FJ42,FK42)</f>
        <v>63</v>
      </c>
      <c r="EV42" s="51"/>
      <c r="EW42" s="51"/>
      <c r="EX42" s="51"/>
      <c r="EY42" s="51"/>
      <c r="EZ42" s="51"/>
      <c r="FA42" s="51">
        <v>366</v>
      </c>
      <c r="FB42" s="51">
        <v>384</v>
      </c>
      <c r="FC42" s="51">
        <v>5</v>
      </c>
      <c r="FD42" s="51"/>
      <c r="FE42" s="51"/>
      <c r="FF42" s="51"/>
      <c r="FG42" s="51"/>
      <c r="FH42" s="51"/>
      <c r="FI42" s="51"/>
      <c r="FJ42" s="51">
        <v>63</v>
      </c>
      <c r="FK42" s="51"/>
      <c r="FL42" s="51"/>
      <c r="FM42" s="51"/>
      <c r="FN42" s="51"/>
      <c r="FO42" s="72"/>
      <c r="FP42" s="72"/>
      <c r="FQ42" s="72"/>
      <c r="FR42" s="72"/>
      <c r="FS42" s="72"/>
      <c r="FT42" s="72"/>
      <c r="FU42" s="72"/>
      <c r="FV42" s="72"/>
      <c r="FW42" s="72"/>
      <c r="FX42" s="72"/>
      <c r="FY42" s="72"/>
      <c r="FZ42" s="72"/>
      <c r="GA42" s="72"/>
      <c r="GB42" s="72"/>
      <c r="GC42" s="72"/>
      <c r="GD42" s="72"/>
    </row>
    <row r="43" ht="14.5" spans="1:186">
      <c r="A43" s="58"/>
      <c r="B43" s="57">
        <v>2020</v>
      </c>
      <c r="C43" s="64"/>
      <c r="D43" s="51" t="s">
        <v>305</v>
      </c>
      <c r="E43" s="51"/>
      <c r="F43" s="51" t="s">
        <v>305</v>
      </c>
      <c r="G43" s="51"/>
      <c r="H43" s="51"/>
      <c r="I43" s="51" t="s">
        <v>305</v>
      </c>
      <c r="J43" s="51">
        <v>12</v>
      </c>
      <c r="K43" s="51">
        <v>1244</v>
      </c>
      <c r="L43" s="51">
        <v>1035</v>
      </c>
      <c r="M43" s="51"/>
      <c r="N43" s="51">
        <v>12</v>
      </c>
      <c r="O43" s="51">
        <v>360</v>
      </c>
      <c r="P43" s="51">
        <v>519</v>
      </c>
      <c r="Q43" s="51">
        <v>209</v>
      </c>
      <c r="R43" s="51">
        <v>59</v>
      </c>
      <c r="S43" s="51">
        <v>269</v>
      </c>
      <c r="T43" s="51">
        <v>690</v>
      </c>
      <c r="U43" s="51">
        <v>17</v>
      </c>
      <c r="V43" s="51">
        <v>362</v>
      </c>
      <c r="W43" s="51">
        <v>189</v>
      </c>
      <c r="X43" s="51">
        <v>148</v>
      </c>
      <c r="Y43" s="51">
        <v>190</v>
      </c>
      <c r="Z43" s="51">
        <v>73</v>
      </c>
      <c r="AA43" s="51">
        <v>73</v>
      </c>
      <c r="AB43" s="51"/>
      <c r="AC43" s="51">
        <v>410</v>
      </c>
      <c r="AD43" s="51">
        <v>470</v>
      </c>
      <c r="AE43" s="51">
        <v>137</v>
      </c>
      <c r="AF43" s="51">
        <v>18</v>
      </c>
      <c r="AG43" s="51">
        <v>44</v>
      </c>
      <c r="AH43" s="51">
        <v>1600</v>
      </c>
      <c r="AI43" s="51">
        <v>909</v>
      </c>
      <c r="AJ43" s="51">
        <v>4</v>
      </c>
      <c r="AK43" s="51">
        <v>19</v>
      </c>
      <c r="AL43" s="51">
        <v>894</v>
      </c>
      <c r="AM43" s="51">
        <v>528</v>
      </c>
      <c r="AN43" s="51">
        <v>144</v>
      </c>
      <c r="AO43" s="51">
        <v>165</v>
      </c>
      <c r="AP43" s="51">
        <v>492</v>
      </c>
      <c r="AQ43" s="51">
        <v>252</v>
      </c>
      <c r="AR43" s="51"/>
      <c r="AS43" s="51">
        <v>307</v>
      </c>
      <c r="AT43" s="51">
        <v>141</v>
      </c>
      <c r="AU43" s="51">
        <v>166</v>
      </c>
      <c r="AV43" s="51">
        <v>162</v>
      </c>
      <c r="AW43" s="51">
        <v>65</v>
      </c>
      <c r="AX43" s="51">
        <v>67</v>
      </c>
      <c r="AY43" s="51">
        <v>1</v>
      </c>
      <c r="AZ43" s="51">
        <v>636</v>
      </c>
      <c r="BA43" s="51">
        <v>215</v>
      </c>
      <c r="BB43" s="51">
        <v>54</v>
      </c>
      <c r="BC43" s="51">
        <v>4</v>
      </c>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c r="CS43" s="51"/>
      <c r="CT43" s="51"/>
      <c r="CU43" s="51"/>
      <c r="CV43" s="51"/>
      <c r="CW43" s="51"/>
      <c r="CX43" s="51"/>
      <c r="CY43" s="51"/>
      <c r="CZ43" s="51"/>
      <c r="DA43" s="51"/>
      <c r="DB43" s="51"/>
      <c r="DC43" s="51"/>
      <c r="DD43" s="51"/>
      <c r="DE43" s="51"/>
      <c r="DF43" s="51" t="s">
        <v>305</v>
      </c>
      <c r="DG43" s="51" t="s">
        <v>305</v>
      </c>
      <c r="DH43" s="51" t="s">
        <v>305</v>
      </c>
      <c r="DI43" s="51" t="s">
        <v>305</v>
      </c>
      <c r="DJ43" s="51">
        <v>35</v>
      </c>
      <c r="DK43" s="51">
        <v>19</v>
      </c>
      <c r="DL43" s="51">
        <v>16</v>
      </c>
      <c r="DM43" s="51">
        <v>25</v>
      </c>
      <c r="DN43" s="51"/>
      <c r="DO43" s="51">
        <v>16</v>
      </c>
      <c r="DP43" s="51">
        <v>9</v>
      </c>
      <c r="DQ43" s="51"/>
      <c r="DR43" s="51"/>
      <c r="DS43" s="51">
        <v>206</v>
      </c>
      <c r="DT43" s="51"/>
      <c r="DU43" s="51"/>
      <c r="DV43" s="51">
        <v>37</v>
      </c>
      <c r="DW43" s="51"/>
      <c r="DX43" s="51">
        <v>50</v>
      </c>
      <c r="DY43" s="51">
        <v>267</v>
      </c>
      <c r="DZ43" s="51"/>
      <c r="EA43" s="51"/>
      <c r="EB43" s="51"/>
      <c r="EC43" s="51"/>
      <c r="ED43" s="51">
        <v>300</v>
      </c>
      <c r="EE43" s="51">
        <v>201</v>
      </c>
      <c r="EF43" s="51">
        <v>99</v>
      </c>
      <c r="EG43" s="51">
        <v>104</v>
      </c>
      <c r="EH43" s="51"/>
      <c r="EI43" s="51">
        <v>47</v>
      </c>
      <c r="EJ43" s="51">
        <v>57</v>
      </c>
      <c r="EK43" s="51"/>
      <c r="EL43" s="51"/>
      <c r="EM43" s="51">
        <v>235</v>
      </c>
      <c r="EN43" s="51"/>
      <c r="EO43" s="51"/>
      <c r="EP43" s="51">
        <v>18</v>
      </c>
      <c r="EQ43" s="51"/>
      <c r="ER43" s="51">
        <v>6</v>
      </c>
      <c r="ES43" s="51"/>
      <c r="ET43" s="51">
        <v>345</v>
      </c>
      <c r="EU43" s="51">
        <f>SUM(FG43,FH43,FI43,FJ43,FK43)</f>
        <v>121</v>
      </c>
      <c r="EV43" s="51"/>
      <c r="EW43" s="51"/>
      <c r="EX43" s="51"/>
      <c r="EY43" s="51"/>
      <c r="EZ43" s="51"/>
      <c r="FA43" s="51">
        <v>230</v>
      </c>
      <c r="FB43" s="51">
        <v>370</v>
      </c>
      <c r="FC43" s="51">
        <v>12</v>
      </c>
      <c r="FD43" s="51"/>
      <c r="FE43" s="51"/>
      <c r="FF43" s="51"/>
      <c r="FG43" s="51">
        <v>7</v>
      </c>
      <c r="FH43" s="51"/>
      <c r="FI43" s="51">
        <v>4</v>
      </c>
      <c r="FJ43" s="51">
        <v>110</v>
      </c>
      <c r="FK43" s="78"/>
      <c r="FL43" s="78"/>
      <c r="FM43" s="78"/>
      <c r="FN43" s="78"/>
      <c r="FO43" s="72"/>
      <c r="FP43" s="72"/>
      <c r="FQ43" s="72"/>
      <c r="FR43" s="72"/>
      <c r="FS43" s="72"/>
      <c r="FT43" s="72"/>
      <c r="FU43" s="72"/>
      <c r="FV43" s="72"/>
      <c r="FW43" s="72"/>
      <c r="FX43" s="72"/>
      <c r="FY43" s="72"/>
      <c r="FZ43" s="72"/>
      <c r="GA43" s="72"/>
      <c r="GB43" s="72"/>
      <c r="GC43" s="72"/>
      <c r="GD43" s="72"/>
    </row>
    <row r="44" ht="14.5" spans="1:186">
      <c r="A44" s="58"/>
      <c r="B44" s="57">
        <v>2021</v>
      </c>
      <c r="C44" s="51">
        <v>12127</v>
      </c>
      <c r="D44" s="51">
        <v>1954</v>
      </c>
      <c r="E44" s="51"/>
      <c r="F44" s="51">
        <v>7648</v>
      </c>
      <c r="G44" s="51"/>
      <c r="H44" s="51">
        <v>735</v>
      </c>
      <c r="I44" s="51">
        <v>1790</v>
      </c>
      <c r="J44" s="51">
        <v>12</v>
      </c>
      <c r="K44" s="51"/>
      <c r="L44" s="51"/>
      <c r="M44" s="51">
        <v>1</v>
      </c>
      <c r="N44" s="51">
        <v>22</v>
      </c>
      <c r="O44" s="51"/>
      <c r="P44" s="51"/>
      <c r="Q44" s="51"/>
      <c r="R44" s="51"/>
      <c r="S44" s="51"/>
      <c r="T44" s="51"/>
      <c r="U44" s="51"/>
      <c r="V44" s="51"/>
      <c r="W44" s="51"/>
      <c r="X44" s="51"/>
      <c r="Y44" s="51"/>
      <c r="Z44" s="51"/>
      <c r="AA44" s="51"/>
      <c r="AB44" s="51"/>
      <c r="AC44" s="51"/>
      <c r="AD44" s="51"/>
      <c r="AE44" s="51"/>
      <c r="AF44" s="51"/>
      <c r="AG44" s="51"/>
      <c r="AH44" s="51"/>
      <c r="AI44" s="51"/>
      <c r="AJ44" s="51"/>
      <c r="AK44" s="51">
        <v>17</v>
      </c>
      <c r="AL44" s="51"/>
      <c r="AM44" s="51"/>
      <c r="AN44" s="51"/>
      <c r="AO44" s="51"/>
      <c r="AP44" s="51"/>
      <c r="AQ44" s="51"/>
      <c r="AR44" s="51"/>
      <c r="AS44" s="51"/>
      <c r="AT44" s="51"/>
      <c r="AU44" s="51"/>
      <c r="AV44" s="51"/>
      <c r="AW44" s="51"/>
      <c r="AX44" s="51"/>
      <c r="AY44" s="51"/>
      <c r="AZ44" s="51"/>
      <c r="BA44" s="51"/>
      <c r="BB44" s="51"/>
      <c r="BC44" s="51"/>
      <c r="BD44" s="88">
        <v>26</v>
      </c>
      <c r="BE44" s="88">
        <v>4433</v>
      </c>
      <c r="BF44" s="88">
        <v>2845</v>
      </c>
      <c r="BG44" s="88">
        <v>6</v>
      </c>
      <c r="BH44" s="88">
        <v>10</v>
      </c>
      <c r="BI44" s="88">
        <v>6</v>
      </c>
      <c r="BJ44" s="88">
        <v>17</v>
      </c>
      <c r="BK44" s="88">
        <v>1139</v>
      </c>
      <c r="BL44" s="88">
        <v>1044</v>
      </c>
      <c r="BM44" s="88">
        <v>662</v>
      </c>
      <c r="BN44" s="88">
        <v>69</v>
      </c>
      <c r="BO44" s="88">
        <v>585</v>
      </c>
      <c r="BP44" s="88">
        <v>2149</v>
      </c>
      <c r="BQ44" s="88">
        <v>42</v>
      </c>
      <c r="BR44" s="88">
        <v>677</v>
      </c>
      <c r="BS44" s="88">
        <v>563</v>
      </c>
      <c r="BT44" s="88">
        <v>488</v>
      </c>
      <c r="BU44" s="88">
        <v>436</v>
      </c>
      <c r="BV44" s="88">
        <v>328</v>
      </c>
      <c r="BW44" s="88">
        <v>322</v>
      </c>
      <c r="BX44" s="88">
        <v>31</v>
      </c>
      <c r="BY44" s="88">
        <v>1100</v>
      </c>
      <c r="BZ44" s="88">
        <v>1044</v>
      </c>
      <c r="CA44" s="88">
        <v>660</v>
      </c>
      <c r="CB44" s="88">
        <v>2</v>
      </c>
      <c r="CC44" s="88">
        <v>43</v>
      </c>
      <c r="CD44" s="88">
        <v>4443</v>
      </c>
      <c r="CE44" s="88">
        <v>4720</v>
      </c>
      <c r="CF44" s="88">
        <v>11</v>
      </c>
      <c r="CG44" s="88">
        <v>32</v>
      </c>
      <c r="CH44" s="88">
        <v>1</v>
      </c>
      <c r="CI44" s="88">
        <v>5</v>
      </c>
      <c r="CJ44" s="88">
        <v>1971</v>
      </c>
      <c r="CK44" s="88">
        <v>1614</v>
      </c>
      <c r="CL44" s="88">
        <v>1135</v>
      </c>
      <c r="CM44" s="88">
        <v>83</v>
      </c>
      <c r="CN44" s="88">
        <v>1824</v>
      </c>
      <c r="CO44" s="88">
        <v>2797</v>
      </c>
      <c r="CP44" s="88">
        <v>16</v>
      </c>
      <c r="CQ44" s="88">
        <v>1560</v>
      </c>
      <c r="CR44" s="88">
        <v>480</v>
      </c>
      <c r="CS44" s="88">
        <v>546</v>
      </c>
      <c r="CT44" s="88">
        <v>681</v>
      </c>
      <c r="CU44" s="88">
        <v>621</v>
      </c>
      <c r="CV44" s="88">
        <v>700</v>
      </c>
      <c r="CW44" s="88">
        <v>132</v>
      </c>
      <c r="CX44" s="88">
        <v>1784</v>
      </c>
      <c r="CY44" s="88">
        <v>1614</v>
      </c>
      <c r="CZ44" s="88">
        <v>1134</v>
      </c>
      <c r="DA44" s="88">
        <v>1</v>
      </c>
      <c r="DB44" s="51"/>
      <c r="DC44" s="51"/>
      <c r="DD44" s="51"/>
      <c r="DE44" s="51"/>
      <c r="DF44" s="51">
        <v>268</v>
      </c>
      <c r="DG44" s="51">
        <v>469</v>
      </c>
      <c r="DH44" s="51">
        <v>295</v>
      </c>
      <c r="DI44" s="51">
        <v>1</v>
      </c>
      <c r="DJ44" s="51">
        <v>83</v>
      </c>
      <c r="DK44" s="51">
        <v>40</v>
      </c>
      <c r="DL44" s="51">
        <v>43</v>
      </c>
      <c r="DM44" s="51">
        <v>44</v>
      </c>
      <c r="DN44" s="51"/>
      <c r="DO44" s="51">
        <v>23</v>
      </c>
      <c r="DP44" s="51">
        <v>21</v>
      </c>
      <c r="DQ44" s="51">
        <v>9</v>
      </c>
      <c r="DR44" s="51">
        <v>129</v>
      </c>
      <c r="DS44" s="51">
        <v>129</v>
      </c>
      <c r="DT44" s="51">
        <v>59</v>
      </c>
      <c r="DU44" s="51">
        <v>23</v>
      </c>
      <c r="DV44" s="51">
        <v>23</v>
      </c>
      <c r="DW44" s="51">
        <v>1</v>
      </c>
      <c r="DX44" s="51">
        <v>32</v>
      </c>
      <c r="DY44" s="51">
        <v>196</v>
      </c>
      <c r="DZ44" s="51"/>
      <c r="EA44" s="51"/>
      <c r="EB44" s="51"/>
      <c r="EC44" s="51"/>
      <c r="ED44" s="51">
        <v>100</v>
      </c>
      <c r="EE44" s="51">
        <v>61</v>
      </c>
      <c r="EF44" s="51">
        <v>39</v>
      </c>
      <c r="EG44" s="51">
        <v>4</v>
      </c>
      <c r="EH44" s="51"/>
      <c r="EI44" s="51"/>
      <c r="EJ44" s="51">
        <v>4</v>
      </c>
      <c r="EK44" s="51">
        <v>18</v>
      </c>
      <c r="EL44" s="51">
        <v>275</v>
      </c>
      <c r="EM44" s="51">
        <v>275</v>
      </c>
      <c r="EN44" s="51">
        <v>126</v>
      </c>
      <c r="EO44" s="51">
        <v>22</v>
      </c>
      <c r="EP44" s="51">
        <v>22</v>
      </c>
      <c r="EQ44" s="51">
        <v>10</v>
      </c>
      <c r="ER44" s="51">
        <v>9</v>
      </c>
      <c r="ES44" s="51"/>
      <c r="ET44" s="51">
        <v>315</v>
      </c>
      <c r="EU44" s="51">
        <f>SUM(FG44,FH44,FI44,FJ44,FK44)</f>
        <v>149</v>
      </c>
      <c r="EV44" s="51"/>
      <c r="EW44" s="51"/>
      <c r="EX44" s="51"/>
      <c r="EY44" s="51"/>
      <c r="EZ44" s="51"/>
      <c r="FA44" s="51">
        <v>140</v>
      </c>
      <c r="FB44" s="51">
        <v>351</v>
      </c>
      <c r="FC44" s="51">
        <v>20</v>
      </c>
      <c r="FD44" s="51"/>
      <c r="FE44" s="51"/>
      <c r="FF44" s="51"/>
      <c r="FG44" s="51"/>
      <c r="FH44" s="51"/>
      <c r="FI44" s="51"/>
      <c r="FJ44" s="51">
        <v>149</v>
      </c>
      <c r="FK44" s="78"/>
      <c r="FL44" s="78"/>
      <c r="FM44" s="78"/>
      <c r="FN44" s="78"/>
      <c r="FO44" s="72"/>
      <c r="FP44" s="72"/>
      <c r="FQ44" s="72"/>
      <c r="FR44" s="72"/>
      <c r="FS44" s="72"/>
      <c r="FT44" s="72"/>
      <c r="FU44" s="72"/>
      <c r="FV44" s="72"/>
      <c r="FW44" s="72"/>
      <c r="FX44" s="72"/>
      <c r="FY44" s="72"/>
      <c r="FZ44" s="72"/>
      <c r="GA44" s="72"/>
      <c r="GB44" s="72"/>
      <c r="GC44" s="72"/>
      <c r="GD44" s="72"/>
    </row>
    <row r="45" ht="24.95" customHeight="1" spans="1:186">
      <c r="A45" s="58"/>
      <c r="B45" s="57">
        <v>2022</v>
      </c>
      <c r="C45" s="51"/>
      <c r="D45" s="51"/>
      <c r="E45" s="51">
        <v>66</v>
      </c>
      <c r="F45" s="51"/>
      <c r="G45" s="51">
        <v>766</v>
      </c>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88">
        <v>26</v>
      </c>
      <c r="BE45" s="88">
        <v>4373</v>
      </c>
      <c r="BF45" s="88">
        <v>2902</v>
      </c>
      <c r="BG45" s="88">
        <v>13</v>
      </c>
      <c r="BH45" s="88">
        <v>7</v>
      </c>
      <c r="BI45" s="88">
        <v>5</v>
      </c>
      <c r="BJ45" s="88">
        <v>32</v>
      </c>
      <c r="BK45" s="88">
        <v>1178</v>
      </c>
      <c r="BL45" s="88">
        <v>1053</v>
      </c>
      <c r="BM45" s="88">
        <v>671</v>
      </c>
      <c r="BN45" s="88">
        <v>9</v>
      </c>
      <c r="BO45" s="88">
        <v>466</v>
      </c>
      <c r="BP45" s="88">
        <v>2379</v>
      </c>
      <c r="BQ45" s="88">
        <v>48</v>
      </c>
      <c r="BR45" s="88">
        <v>782</v>
      </c>
      <c r="BS45" s="88">
        <v>554</v>
      </c>
      <c r="BT45" s="88">
        <v>488</v>
      </c>
      <c r="BU45" s="88">
        <v>427</v>
      </c>
      <c r="BV45" s="88">
        <v>333</v>
      </c>
      <c r="BW45" s="88">
        <v>295</v>
      </c>
      <c r="BX45" s="88">
        <v>23</v>
      </c>
      <c r="BY45" s="88">
        <v>1143</v>
      </c>
      <c r="BZ45" s="88">
        <v>1053</v>
      </c>
      <c r="CA45" s="88">
        <v>668</v>
      </c>
      <c r="CB45" s="88">
        <v>3</v>
      </c>
      <c r="CC45" s="88">
        <v>43</v>
      </c>
      <c r="CD45" s="88">
        <v>4503</v>
      </c>
      <c r="CE45" s="88">
        <v>4879</v>
      </c>
      <c r="CF45" s="88">
        <v>16</v>
      </c>
      <c r="CG45" s="88">
        <v>15</v>
      </c>
      <c r="CH45" s="88">
        <v>0</v>
      </c>
      <c r="CI45" s="88">
        <v>2</v>
      </c>
      <c r="CJ45" s="88">
        <v>2082</v>
      </c>
      <c r="CK45" s="88">
        <v>1568</v>
      </c>
      <c r="CL45" s="88">
        <v>1229</v>
      </c>
      <c r="CM45" s="88">
        <v>70</v>
      </c>
      <c r="CN45" s="88">
        <v>1745</v>
      </c>
      <c r="CO45" s="88">
        <v>3045</v>
      </c>
      <c r="CP45" s="88">
        <v>19</v>
      </c>
      <c r="CQ45" s="88">
        <v>1821</v>
      </c>
      <c r="CR45" s="88">
        <v>462</v>
      </c>
      <c r="CS45" s="88">
        <v>562</v>
      </c>
      <c r="CT45" s="88">
        <v>676</v>
      </c>
      <c r="CU45" s="88">
        <v>624</v>
      </c>
      <c r="CV45" s="88">
        <v>663</v>
      </c>
      <c r="CW45" s="88">
        <v>71</v>
      </c>
      <c r="CX45" s="88">
        <v>1829</v>
      </c>
      <c r="CY45" s="88">
        <v>1568</v>
      </c>
      <c r="CZ45" s="88">
        <v>1228</v>
      </c>
      <c r="DA45" s="88">
        <v>1</v>
      </c>
      <c r="DB45" s="51"/>
      <c r="DC45" s="51"/>
      <c r="DD45" s="51"/>
      <c r="DE45" s="51"/>
      <c r="DF45" s="51"/>
      <c r="DG45" s="51"/>
      <c r="DH45" s="51"/>
      <c r="DI45" s="51"/>
      <c r="DJ45" s="94">
        <v>101</v>
      </c>
      <c r="DK45" s="94">
        <v>45</v>
      </c>
      <c r="DL45" s="94">
        <v>56</v>
      </c>
      <c r="DM45" s="94">
        <v>54</v>
      </c>
      <c r="DN45" s="94">
        <v>1</v>
      </c>
      <c r="DO45" s="94">
        <v>28</v>
      </c>
      <c r="DP45" s="94">
        <v>26</v>
      </c>
      <c r="DQ45" s="94">
        <v>8</v>
      </c>
      <c r="DR45" s="94">
        <v>115</v>
      </c>
      <c r="DS45" s="94">
        <v>115</v>
      </c>
      <c r="DT45" s="94">
        <v>61</v>
      </c>
      <c r="DU45" s="94">
        <v>70</v>
      </c>
      <c r="DV45" s="94">
        <v>69</v>
      </c>
      <c r="DW45" s="94">
        <v>18</v>
      </c>
      <c r="DX45" s="94">
        <v>42</v>
      </c>
      <c r="DY45" s="94">
        <v>65</v>
      </c>
      <c r="DZ45" s="94"/>
      <c r="EA45" s="94"/>
      <c r="EB45" s="94"/>
      <c r="EC45" s="94"/>
      <c r="ED45" s="94">
        <v>221</v>
      </c>
      <c r="EE45" s="94">
        <v>117</v>
      </c>
      <c r="EF45" s="94">
        <v>104</v>
      </c>
      <c r="EG45" s="94">
        <v>129</v>
      </c>
      <c r="EH45" s="94">
        <v>129</v>
      </c>
      <c r="EI45" s="94">
        <v>72</v>
      </c>
      <c r="EJ45" s="94">
        <v>57</v>
      </c>
      <c r="EK45" s="94">
        <v>28</v>
      </c>
      <c r="EL45" s="94">
        <v>301</v>
      </c>
      <c r="EM45" s="94">
        <v>301</v>
      </c>
      <c r="EN45" s="94">
        <v>105</v>
      </c>
      <c r="EO45" s="94">
        <v>59</v>
      </c>
      <c r="EP45" s="94">
        <v>44</v>
      </c>
      <c r="EQ45" s="94">
        <v>13</v>
      </c>
      <c r="ER45" s="94">
        <v>63</v>
      </c>
      <c r="ES45" s="94">
        <v>21</v>
      </c>
      <c r="ET45" s="94">
        <v>365</v>
      </c>
      <c r="EU45" s="94">
        <v>8</v>
      </c>
      <c r="EV45" s="94"/>
      <c r="EW45" s="94">
        <v>2</v>
      </c>
      <c r="EX45" s="94"/>
      <c r="EY45" s="94"/>
      <c r="EZ45" s="94"/>
      <c r="FA45" s="94">
        <v>79</v>
      </c>
      <c r="FB45" s="94">
        <v>597</v>
      </c>
      <c r="FC45" s="94">
        <v>36</v>
      </c>
      <c r="FD45" s="94"/>
      <c r="FE45" s="94"/>
      <c r="FF45" s="94"/>
      <c r="FG45" s="94">
        <v>5</v>
      </c>
      <c r="FH45" s="94"/>
      <c r="FI45" s="94">
        <v>3</v>
      </c>
      <c r="FJ45" s="94">
        <v>187</v>
      </c>
      <c r="FK45" s="94"/>
      <c r="FL45" s="94"/>
      <c r="FM45" s="94"/>
      <c r="FN45" s="94"/>
      <c r="FO45" s="72"/>
      <c r="FP45" s="72"/>
      <c r="FQ45" s="72"/>
      <c r="FR45" s="72"/>
      <c r="FS45" s="72"/>
      <c r="FT45" s="72"/>
      <c r="FU45" s="72"/>
      <c r="FV45" s="72"/>
      <c r="FW45" s="72"/>
      <c r="FX45" s="72"/>
      <c r="FY45" s="72"/>
      <c r="FZ45" s="72"/>
      <c r="GA45" s="72"/>
      <c r="GB45" s="72"/>
      <c r="GC45" s="72"/>
      <c r="GD45" s="72"/>
    </row>
    <row r="46" ht="24.95" customHeight="1" spans="1:186">
      <c r="A46" s="65"/>
      <c r="B46" s="66">
        <v>2023</v>
      </c>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59"/>
      <c r="DP46" s="59"/>
      <c r="DQ46" s="59"/>
      <c r="DR46" s="59"/>
      <c r="DS46" s="59"/>
      <c r="DT46" s="59"/>
      <c r="DU46" s="59"/>
      <c r="DV46" s="59"/>
      <c r="DW46" s="59"/>
      <c r="DX46" s="59"/>
      <c r="DY46" s="59"/>
      <c r="DZ46" s="59"/>
      <c r="EA46" s="59"/>
      <c r="EB46" s="59"/>
      <c r="EC46" s="59"/>
      <c r="ED46" s="59"/>
      <c r="EE46" s="59"/>
      <c r="EF46" s="59"/>
      <c r="EG46" s="59"/>
      <c r="EH46" s="59"/>
      <c r="EI46" s="59"/>
      <c r="EJ46" s="59"/>
      <c r="EK46" s="59"/>
      <c r="EL46" s="59"/>
      <c r="EM46" s="59"/>
      <c r="EN46" s="59"/>
      <c r="EO46" s="59"/>
      <c r="EP46" s="59"/>
      <c r="EQ46" s="59"/>
      <c r="ER46" s="59"/>
      <c r="ES46" s="59"/>
      <c r="ET46" s="59"/>
      <c r="EU46" s="59"/>
      <c r="EV46" s="59"/>
      <c r="EW46" s="59"/>
      <c r="EX46" s="59"/>
      <c r="EY46" s="59"/>
      <c r="EZ46" s="59"/>
      <c r="FA46" s="59"/>
      <c r="FB46" s="59"/>
      <c r="FC46" s="59"/>
      <c r="FD46" s="59"/>
      <c r="FE46" s="59"/>
      <c r="FF46" s="59"/>
      <c r="FG46" s="59"/>
      <c r="FH46" s="59"/>
      <c r="FI46" s="59"/>
      <c r="FJ46" s="59"/>
      <c r="FK46" s="59"/>
      <c r="FL46" s="59"/>
      <c r="FM46" s="59"/>
      <c r="FN46" s="59"/>
      <c r="FO46" s="72"/>
      <c r="FP46" s="72"/>
      <c r="FQ46" s="72"/>
      <c r="FR46" s="72"/>
      <c r="FS46" s="72"/>
      <c r="FT46" s="72"/>
      <c r="FU46" s="72"/>
      <c r="FV46" s="72"/>
      <c r="FW46" s="72"/>
      <c r="FX46" s="72"/>
      <c r="FY46" s="72"/>
      <c r="FZ46" s="72"/>
      <c r="GA46" s="72"/>
      <c r="GB46" s="72"/>
      <c r="GC46" s="72"/>
      <c r="GD46" s="72"/>
    </row>
    <row r="47" ht="24.95" customHeight="1" spans="1:186">
      <c r="A47" s="22" t="s">
        <v>80</v>
      </c>
      <c r="B47" s="67">
        <v>2018</v>
      </c>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c r="CS47" s="51"/>
      <c r="CT47" s="51"/>
      <c r="CU47" s="51"/>
      <c r="CV47" s="51"/>
      <c r="CW47" s="51"/>
      <c r="CX47" s="51"/>
      <c r="CY47" s="51"/>
      <c r="CZ47" s="51"/>
      <c r="DA47" s="51"/>
      <c r="DB47" s="51"/>
      <c r="DC47" s="51"/>
      <c r="DD47" s="51"/>
      <c r="DE47" s="51"/>
      <c r="DF47" s="51"/>
      <c r="DG47" s="51"/>
      <c r="DH47" s="51"/>
      <c r="DI47" s="51"/>
      <c r="DJ47" s="51"/>
      <c r="DK47" s="51"/>
      <c r="DL47" s="51"/>
      <c r="DM47" s="51"/>
      <c r="DN47" s="51"/>
      <c r="DO47" s="51"/>
      <c r="DP47" s="51"/>
      <c r="DQ47" s="51"/>
      <c r="DR47" s="51"/>
      <c r="DS47" s="51"/>
      <c r="DT47" s="51"/>
      <c r="DU47" s="51"/>
      <c r="DV47" s="51"/>
      <c r="DW47" s="51"/>
      <c r="DX47" s="51"/>
      <c r="DY47" s="51"/>
      <c r="DZ47" s="51"/>
      <c r="EA47" s="51"/>
      <c r="EB47" s="51"/>
      <c r="EC47" s="51"/>
      <c r="ED47" s="51"/>
      <c r="EE47" s="51"/>
      <c r="EF47" s="51"/>
      <c r="EG47" s="51"/>
      <c r="EH47" s="51"/>
      <c r="EI47" s="51"/>
      <c r="EJ47" s="51"/>
      <c r="EK47" s="51"/>
      <c r="EL47" s="51"/>
      <c r="EM47" s="51"/>
      <c r="EN47" s="51"/>
      <c r="EO47" s="51"/>
      <c r="EP47" s="51"/>
      <c r="EQ47" s="51"/>
      <c r="ER47" s="51"/>
      <c r="ES47" s="51"/>
      <c r="ET47" s="51"/>
      <c r="EU47" s="51"/>
      <c r="EV47" s="51"/>
      <c r="EW47" s="51"/>
      <c r="EX47" s="51"/>
      <c r="EY47" s="51"/>
      <c r="EZ47" s="51"/>
      <c r="FA47" s="51"/>
      <c r="FB47" s="51"/>
      <c r="FC47" s="51"/>
      <c r="FD47" s="51"/>
      <c r="FE47" s="51"/>
      <c r="FF47" s="51"/>
      <c r="FG47" s="51"/>
      <c r="FH47" s="51"/>
      <c r="FI47" s="51"/>
      <c r="FJ47" s="51"/>
      <c r="FK47" s="51"/>
      <c r="FL47" s="51"/>
      <c r="FM47" s="51"/>
      <c r="FN47" s="51"/>
      <c r="FO47" s="72"/>
      <c r="FP47" s="72"/>
      <c r="FQ47" s="72"/>
      <c r="FR47" s="72"/>
      <c r="FS47" s="72"/>
      <c r="FT47" s="72"/>
      <c r="FU47" s="72"/>
      <c r="FV47" s="72"/>
      <c r="FW47" s="72"/>
      <c r="FX47" s="72"/>
      <c r="FY47" s="72"/>
      <c r="FZ47" s="72"/>
      <c r="GA47" s="72"/>
      <c r="GB47" s="72"/>
      <c r="GC47" s="72"/>
      <c r="GD47" s="72"/>
    </row>
    <row r="48" ht="24.95" customHeight="1" spans="1:186">
      <c r="A48" s="12"/>
      <c r="B48" s="67">
        <v>2019</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c r="CT48" s="51"/>
      <c r="CU48" s="51"/>
      <c r="CV48" s="51"/>
      <c r="CW48" s="51"/>
      <c r="CX48" s="51"/>
      <c r="CY48" s="51"/>
      <c r="CZ48" s="51"/>
      <c r="DA48" s="51"/>
      <c r="DB48" s="51"/>
      <c r="DC48" s="51"/>
      <c r="DD48" s="51"/>
      <c r="DE48" s="51"/>
      <c r="DF48" s="51"/>
      <c r="DG48" s="51"/>
      <c r="DH48" s="51"/>
      <c r="DI48" s="51"/>
      <c r="DJ48" s="51"/>
      <c r="DK48" s="51"/>
      <c r="DL48" s="51"/>
      <c r="DM48" s="51"/>
      <c r="DN48" s="51"/>
      <c r="DO48" s="51"/>
      <c r="DP48" s="51"/>
      <c r="DQ48" s="51"/>
      <c r="DR48" s="51"/>
      <c r="DS48" s="51"/>
      <c r="DT48" s="51"/>
      <c r="DU48" s="51"/>
      <c r="DV48" s="51"/>
      <c r="DW48" s="51"/>
      <c r="DX48" s="51"/>
      <c r="DY48" s="51"/>
      <c r="DZ48" s="51"/>
      <c r="EA48" s="51"/>
      <c r="EB48" s="51"/>
      <c r="EC48" s="51"/>
      <c r="ED48" s="51"/>
      <c r="EE48" s="51"/>
      <c r="EF48" s="51"/>
      <c r="EG48" s="51"/>
      <c r="EH48" s="51"/>
      <c r="EI48" s="51"/>
      <c r="EJ48" s="51"/>
      <c r="EK48" s="51"/>
      <c r="EL48" s="51"/>
      <c r="EM48" s="51"/>
      <c r="EN48" s="51"/>
      <c r="EO48" s="51"/>
      <c r="EP48" s="51"/>
      <c r="EQ48" s="51"/>
      <c r="ER48" s="51"/>
      <c r="ES48" s="51"/>
      <c r="ET48" s="51"/>
      <c r="EU48" s="51"/>
      <c r="EV48" s="51"/>
      <c r="EW48" s="51"/>
      <c r="EX48" s="51"/>
      <c r="EY48" s="51"/>
      <c r="EZ48" s="51"/>
      <c r="FA48" s="51"/>
      <c r="FB48" s="51"/>
      <c r="FC48" s="51"/>
      <c r="FD48" s="51"/>
      <c r="FE48" s="51"/>
      <c r="FF48" s="51"/>
      <c r="FG48" s="51"/>
      <c r="FH48" s="51"/>
      <c r="FI48" s="51"/>
      <c r="FJ48" s="51"/>
      <c r="FK48" s="51"/>
      <c r="FL48" s="51"/>
      <c r="FM48" s="51"/>
      <c r="FN48" s="51"/>
      <c r="FO48" s="72"/>
      <c r="FP48" s="72"/>
      <c r="FQ48" s="72"/>
      <c r="FR48" s="72"/>
      <c r="FS48" s="72"/>
      <c r="FT48" s="72"/>
      <c r="FU48" s="72"/>
      <c r="FV48" s="72"/>
      <c r="FW48" s="72"/>
      <c r="FX48" s="72"/>
      <c r="FY48" s="72"/>
      <c r="FZ48" s="72"/>
      <c r="GA48" s="72"/>
      <c r="GB48" s="72"/>
      <c r="GC48" s="72"/>
      <c r="GD48" s="72"/>
    </row>
    <row r="49" ht="24.95" customHeight="1" spans="1:186">
      <c r="A49" s="12"/>
      <c r="B49" s="67">
        <v>2020</v>
      </c>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c r="DB49" s="51"/>
      <c r="DC49" s="51"/>
      <c r="DD49" s="51"/>
      <c r="DE49" s="51"/>
      <c r="DF49" s="51"/>
      <c r="DG49" s="51"/>
      <c r="DH49" s="51"/>
      <c r="DI49" s="51"/>
      <c r="DJ49" s="51"/>
      <c r="DK49" s="51"/>
      <c r="DL49" s="51"/>
      <c r="DM49" s="51"/>
      <c r="DN49" s="51"/>
      <c r="DO49" s="51"/>
      <c r="DP49" s="51"/>
      <c r="DQ49" s="51"/>
      <c r="DR49" s="51"/>
      <c r="DS49" s="51"/>
      <c r="DT49" s="51"/>
      <c r="DU49" s="51"/>
      <c r="DV49" s="51"/>
      <c r="DW49" s="51"/>
      <c r="DX49" s="51"/>
      <c r="DY49" s="51"/>
      <c r="DZ49" s="51"/>
      <c r="EA49" s="51"/>
      <c r="EB49" s="51"/>
      <c r="EC49" s="51"/>
      <c r="ED49" s="51"/>
      <c r="EE49" s="51"/>
      <c r="EF49" s="51"/>
      <c r="EG49" s="51"/>
      <c r="EH49" s="51"/>
      <c r="EI49" s="51"/>
      <c r="EJ49" s="51"/>
      <c r="EK49" s="51"/>
      <c r="EL49" s="51"/>
      <c r="EM49" s="51"/>
      <c r="EN49" s="51"/>
      <c r="EO49" s="51"/>
      <c r="EP49" s="51"/>
      <c r="EQ49" s="51"/>
      <c r="ER49" s="51"/>
      <c r="ES49" s="51"/>
      <c r="ET49" s="51"/>
      <c r="EU49" s="51"/>
      <c r="EV49" s="51"/>
      <c r="EW49" s="51"/>
      <c r="EX49" s="51"/>
      <c r="EY49" s="51"/>
      <c r="EZ49" s="51"/>
      <c r="FA49" s="51"/>
      <c r="FB49" s="51"/>
      <c r="FC49" s="51"/>
      <c r="FD49" s="51"/>
      <c r="FE49" s="51"/>
      <c r="FF49" s="51"/>
      <c r="FG49" s="51"/>
      <c r="FH49" s="51"/>
      <c r="FI49" s="51"/>
      <c r="FJ49" s="51"/>
      <c r="FK49" s="51"/>
      <c r="FL49" s="51"/>
      <c r="FM49" s="51"/>
      <c r="FN49" s="51"/>
      <c r="FO49" s="72"/>
      <c r="FP49" s="72"/>
      <c r="FQ49" s="72"/>
      <c r="FR49" s="72"/>
      <c r="FS49" s="72"/>
      <c r="FT49" s="72"/>
      <c r="FU49" s="72"/>
      <c r="FV49" s="72"/>
      <c r="FW49" s="72"/>
      <c r="FX49" s="72"/>
      <c r="FY49" s="72"/>
      <c r="FZ49" s="72"/>
      <c r="GA49" s="72"/>
      <c r="GB49" s="72"/>
      <c r="GC49" s="72"/>
      <c r="GD49" s="72"/>
    </row>
    <row r="50" ht="24.95" customHeight="1" spans="1:186">
      <c r="A50" s="12"/>
      <c r="B50" s="67">
        <v>2021</v>
      </c>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c r="CZ50" s="51"/>
      <c r="DA50" s="51"/>
      <c r="DB50" s="51"/>
      <c r="DC50" s="51"/>
      <c r="DD50" s="51"/>
      <c r="DE50" s="51"/>
      <c r="DF50" s="51"/>
      <c r="DG50" s="51"/>
      <c r="DH50" s="51"/>
      <c r="DI50" s="51"/>
      <c r="DJ50" s="51"/>
      <c r="DK50" s="51"/>
      <c r="DL50" s="51"/>
      <c r="DM50" s="51"/>
      <c r="DN50" s="51"/>
      <c r="DO50" s="51"/>
      <c r="DP50" s="51"/>
      <c r="DQ50" s="51"/>
      <c r="DR50" s="51"/>
      <c r="DS50" s="51"/>
      <c r="DT50" s="51"/>
      <c r="DU50" s="51"/>
      <c r="DV50" s="51"/>
      <c r="DW50" s="51"/>
      <c r="DX50" s="51"/>
      <c r="DY50" s="51"/>
      <c r="DZ50" s="51"/>
      <c r="EA50" s="51"/>
      <c r="EB50" s="51"/>
      <c r="EC50" s="51"/>
      <c r="ED50" s="51"/>
      <c r="EE50" s="51"/>
      <c r="EF50" s="51"/>
      <c r="EG50" s="51"/>
      <c r="EH50" s="51"/>
      <c r="EI50" s="51"/>
      <c r="EJ50" s="51"/>
      <c r="EK50" s="51"/>
      <c r="EL50" s="51"/>
      <c r="EM50" s="51"/>
      <c r="EN50" s="51"/>
      <c r="EO50" s="51"/>
      <c r="EP50" s="51"/>
      <c r="EQ50" s="51"/>
      <c r="ER50" s="51"/>
      <c r="ES50" s="51"/>
      <c r="ET50" s="51"/>
      <c r="EU50" s="51"/>
      <c r="EV50" s="51"/>
      <c r="EW50" s="51"/>
      <c r="EX50" s="51"/>
      <c r="EY50" s="51"/>
      <c r="EZ50" s="51"/>
      <c r="FA50" s="51"/>
      <c r="FB50" s="51"/>
      <c r="FC50" s="51"/>
      <c r="FD50" s="51"/>
      <c r="FE50" s="51"/>
      <c r="FF50" s="51"/>
      <c r="FG50" s="51"/>
      <c r="FH50" s="51"/>
      <c r="FI50" s="51"/>
      <c r="FJ50" s="51"/>
      <c r="FK50" s="51"/>
      <c r="FL50" s="51"/>
      <c r="FM50" s="51"/>
      <c r="FN50" s="51"/>
      <c r="FO50" s="72"/>
      <c r="FP50" s="72"/>
      <c r="FQ50" s="72"/>
      <c r="FR50" s="72"/>
      <c r="FS50" s="72"/>
      <c r="FT50" s="72"/>
      <c r="FU50" s="72"/>
      <c r="FV50" s="72"/>
      <c r="FW50" s="72"/>
      <c r="FX50" s="72"/>
      <c r="FY50" s="72"/>
      <c r="FZ50" s="72"/>
      <c r="GA50" s="72"/>
      <c r="GB50" s="72"/>
      <c r="GC50" s="72"/>
      <c r="GD50" s="72"/>
    </row>
    <row r="51" ht="24.95" customHeight="1" spans="1:186">
      <c r="A51" s="12"/>
      <c r="B51" s="67">
        <v>2022</v>
      </c>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c r="CS51" s="51"/>
      <c r="CT51" s="51"/>
      <c r="CU51" s="51"/>
      <c r="CV51" s="51"/>
      <c r="CW51" s="51"/>
      <c r="CX51" s="51"/>
      <c r="CY51" s="51"/>
      <c r="CZ51" s="51"/>
      <c r="DA51" s="51"/>
      <c r="DB51" s="51"/>
      <c r="DC51" s="51"/>
      <c r="DD51" s="51"/>
      <c r="DE51" s="51"/>
      <c r="DF51" s="51"/>
      <c r="DG51" s="51"/>
      <c r="DH51" s="51"/>
      <c r="DI51" s="51"/>
      <c r="DJ51" s="51"/>
      <c r="DK51" s="51"/>
      <c r="DL51" s="51"/>
      <c r="DM51" s="51"/>
      <c r="DN51" s="51"/>
      <c r="DO51" s="51"/>
      <c r="DP51" s="51"/>
      <c r="DQ51" s="51"/>
      <c r="DR51" s="51"/>
      <c r="DS51" s="51"/>
      <c r="DT51" s="51"/>
      <c r="DU51" s="51"/>
      <c r="DV51" s="51"/>
      <c r="DW51" s="51"/>
      <c r="DX51" s="51"/>
      <c r="DY51" s="51"/>
      <c r="DZ51" s="51"/>
      <c r="EA51" s="51"/>
      <c r="EB51" s="51"/>
      <c r="EC51" s="51"/>
      <c r="ED51" s="51"/>
      <c r="EE51" s="51"/>
      <c r="EF51" s="51"/>
      <c r="EG51" s="51"/>
      <c r="EH51" s="51"/>
      <c r="EI51" s="51"/>
      <c r="EJ51" s="51"/>
      <c r="EK51" s="51"/>
      <c r="EL51" s="51"/>
      <c r="EM51" s="51"/>
      <c r="EN51" s="51"/>
      <c r="EO51" s="51"/>
      <c r="EP51" s="51"/>
      <c r="EQ51" s="51"/>
      <c r="ER51" s="51"/>
      <c r="ES51" s="51"/>
      <c r="ET51" s="51"/>
      <c r="EU51" s="51"/>
      <c r="EV51" s="51"/>
      <c r="EW51" s="51"/>
      <c r="EX51" s="51"/>
      <c r="EY51" s="51"/>
      <c r="EZ51" s="51"/>
      <c r="FA51" s="51"/>
      <c r="FB51" s="51"/>
      <c r="FC51" s="51"/>
      <c r="FD51" s="51"/>
      <c r="FE51" s="51"/>
      <c r="FF51" s="51"/>
      <c r="FG51" s="51"/>
      <c r="FH51" s="51"/>
      <c r="FI51" s="51"/>
      <c r="FJ51" s="51"/>
      <c r="FK51" s="51"/>
      <c r="FL51" s="51"/>
      <c r="FM51" s="51"/>
      <c r="FN51" s="51"/>
      <c r="FO51" s="72"/>
      <c r="FP51" s="72"/>
      <c r="FQ51" s="72"/>
      <c r="FR51" s="72"/>
      <c r="FS51" s="72"/>
      <c r="FT51" s="72"/>
      <c r="FU51" s="72"/>
      <c r="FV51" s="72"/>
      <c r="FW51" s="72"/>
      <c r="FX51" s="72"/>
      <c r="FY51" s="72"/>
      <c r="FZ51" s="72"/>
      <c r="GA51" s="72"/>
      <c r="GB51" s="72"/>
      <c r="GC51" s="72"/>
      <c r="GD51" s="72"/>
    </row>
    <row r="52" ht="24.95" customHeight="1" spans="1:186">
      <c r="A52" s="12"/>
      <c r="B52" s="67">
        <v>2023</v>
      </c>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1"/>
      <c r="CY52" s="51"/>
      <c r="CZ52" s="51"/>
      <c r="DA52" s="51"/>
      <c r="DB52" s="51"/>
      <c r="DC52" s="51"/>
      <c r="DD52" s="51"/>
      <c r="DE52" s="51"/>
      <c r="DF52" s="51"/>
      <c r="DG52" s="51"/>
      <c r="DH52" s="51"/>
      <c r="DI52" s="51"/>
      <c r="DJ52" s="51"/>
      <c r="DK52" s="51"/>
      <c r="DL52" s="51"/>
      <c r="DM52" s="51"/>
      <c r="DN52" s="51"/>
      <c r="DO52" s="51"/>
      <c r="DP52" s="51"/>
      <c r="DQ52" s="51"/>
      <c r="DR52" s="51"/>
      <c r="DS52" s="51"/>
      <c r="DT52" s="51"/>
      <c r="DU52" s="51"/>
      <c r="DV52" s="51"/>
      <c r="DW52" s="51"/>
      <c r="DX52" s="51"/>
      <c r="DY52" s="51"/>
      <c r="DZ52" s="51"/>
      <c r="EA52" s="51"/>
      <c r="EB52" s="51"/>
      <c r="EC52" s="51"/>
      <c r="ED52" s="51"/>
      <c r="EE52" s="51"/>
      <c r="EF52" s="51"/>
      <c r="EG52" s="51"/>
      <c r="EH52" s="51"/>
      <c r="EI52" s="51"/>
      <c r="EJ52" s="51"/>
      <c r="EK52" s="51"/>
      <c r="EL52" s="51"/>
      <c r="EM52" s="51"/>
      <c r="EN52" s="51"/>
      <c r="EO52" s="51"/>
      <c r="EP52" s="51"/>
      <c r="EQ52" s="51"/>
      <c r="ER52" s="51"/>
      <c r="ES52" s="51"/>
      <c r="ET52" s="51"/>
      <c r="EU52" s="51"/>
      <c r="EV52" s="51"/>
      <c r="EW52" s="51"/>
      <c r="EX52" s="51"/>
      <c r="EY52" s="51"/>
      <c r="EZ52" s="51"/>
      <c r="FA52" s="51"/>
      <c r="FB52" s="51"/>
      <c r="FC52" s="51"/>
      <c r="FD52" s="51"/>
      <c r="FE52" s="51"/>
      <c r="FF52" s="51"/>
      <c r="FG52" s="51"/>
      <c r="FH52" s="51"/>
      <c r="FI52" s="51"/>
      <c r="FJ52" s="51"/>
      <c r="FK52" s="51"/>
      <c r="FL52" s="51"/>
      <c r="FM52" s="51"/>
      <c r="FN52" s="51"/>
      <c r="FO52" s="72"/>
      <c r="FP52" s="72"/>
      <c r="FQ52" s="72"/>
      <c r="FR52" s="72"/>
      <c r="FS52" s="72"/>
      <c r="FT52" s="72"/>
      <c r="FU52" s="72"/>
      <c r="FV52" s="72"/>
      <c r="FW52" s="72"/>
      <c r="FX52" s="72"/>
      <c r="FY52" s="72"/>
      <c r="FZ52" s="72"/>
      <c r="GA52" s="72"/>
      <c r="GB52" s="72"/>
      <c r="GC52" s="72"/>
      <c r="GD52" s="72"/>
    </row>
    <row r="53" ht="24.95" customHeight="1" spans="1:186">
      <c r="A53" s="68" t="s">
        <v>35</v>
      </c>
      <c r="B53" s="69">
        <v>2018</v>
      </c>
      <c r="C53" s="63"/>
      <c r="D53" s="63"/>
      <c r="E53" s="63"/>
      <c r="F53" s="63"/>
      <c r="G53" s="63"/>
      <c r="H53" s="63"/>
      <c r="I53" s="63"/>
      <c r="J53" s="63">
        <f t="shared" ref="J53:BU53" si="0">SUM(J11,J17,J23,J29,J35,J41,J47)</f>
        <v>0</v>
      </c>
      <c r="K53" s="63">
        <f t="shared" si="0"/>
        <v>0</v>
      </c>
      <c r="L53" s="63">
        <f t="shared" si="0"/>
        <v>0</v>
      </c>
      <c r="M53" s="63">
        <f t="shared" si="0"/>
        <v>5</v>
      </c>
      <c r="N53" s="63">
        <f t="shared" si="0"/>
        <v>24</v>
      </c>
      <c r="O53" s="63">
        <f t="shared" si="0"/>
        <v>0</v>
      </c>
      <c r="P53" s="63">
        <f t="shared" si="0"/>
        <v>0</v>
      </c>
      <c r="Q53" s="63">
        <f t="shared" si="0"/>
        <v>0</v>
      </c>
      <c r="R53" s="63">
        <f t="shared" si="0"/>
        <v>0</v>
      </c>
      <c r="S53" s="63">
        <f t="shared" si="0"/>
        <v>0</v>
      </c>
      <c r="T53" s="63">
        <f t="shared" si="0"/>
        <v>0</v>
      </c>
      <c r="U53" s="63">
        <f t="shared" si="0"/>
        <v>0</v>
      </c>
      <c r="V53" s="63">
        <f t="shared" si="0"/>
        <v>0</v>
      </c>
      <c r="W53" s="63">
        <f t="shared" si="0"/>
        <v>0</v>
      </c>
      <c r="X53" s="63">
        <f t="shared" si="0"/>
        <v>0</v>
      </c>
      <c r="Y53" s="63">
        <f t="shared" si="0"/>
        <v>0</v>
      </c>
      <c r="Z53" s="63">
        <f t="shared" si="0"/>
        <v>0</v>
      </c>
      <c r="AA53" s="63">
        <f t="shared" si="0"/>
        <v>0</v>
      </c>
      <c r="AB53" s="63">
        <f t="shared" si="0"/>
        <v>0</v>
      </c>
      <c r="AC53" s="63">
        <f t="shared" si="0"/>
        <v>0</v>
      </c>
      <c r="AD53" s="63">
        <f t="shared" si="0"/>
        <v>0</v>
      </c>
      <c r="AE53" s="63">
        <f t="shared" si="0"/>
        <v>0</v>
      </c>
      <c r="AF53" s="63">
        <f t="shared" si="0"/>
        <v>0</v>
      </c>
      <c r="AG53" s="63">
        <f t="shared" si="0"/>
        <v>0</v>
      </c>
      <c r="AH53" s="63">
        <f t="shared" si="0"/>
        <v>0</v>
      </c>
      <c r="AI53" s="63">
        <f t="shared" si="0"/>
        <v>0</v>
      </c>
      <c r="AJ53" s="63">
        <f t="shared" si="0"/>
        <v>6</v>
      </c>
      <c r="AK53" s="63">
        <f t="shared" si="0"/>
        <v>27</v>
      </c>
      <c r="AL53" s="63">
        <f t="shared" si="0"/>
        <v>0</v>
      </c>
      <c r="AM53" s="63">
        <f t="shared" si="0"/>
        <v>0</v>
      </c>
      <c r="AN53" s="63">
        <f t="shared" si="0"/>
        <v>0</v>
      </c>
      <c r="AO53" s="63">
        <f t="shared" si="0"/>
        <v>0</v>
      </c>
      <c r="AP53" s="63">
        <f t="shared" si="0"/>
        <v>0</v>
      </c>
      <c r="AQ53" s="63">
        <f t="shared" si="0"/>
        <v>0</v>
      </c>
      <c r="AR53" s="63">
        <f t="shared" si="0"/>
        <v>0</v>
      </c>
      <c r="AS53" s="63">
        <f t="shared" si="0"/>
        <v>0</v>
      </c>
      <c r="AT53" s="63">
        <f t="shared" si="0"/>
        <v>0</v>
      </c>
      <c r="AU53" s="63">
        <f t="shared" si="0"/>
        <v>0</v>
      </c>
      <c r="AV53" s="63">
        <f t="shared" si="0"/>
        <v>0</v>
      </c>
      <c r="AW53" s="63">
        <f t="shared" si="0"/>
        <v>0</v>
      </c>
      <c r="AX53" s="63">
        <f t="shared" si="0"/>
        <v>0</v>
      </c>
      <c r="AY53" s="63">
        <f t="shared" si="0"/>
        <v>0</v>
      </c>
      <c r="AZ53" s="63">
        <f t="shared" si="0"/>
        <v>0</v>
      </c>
      <c r="BA53" s="63">
        <f t="shared" si="0"/>
        <v>0</v>
      </c>
      <c r="BB53" s="63">
        <f t="shared" si="0"/>
        <v>0</v>
      </c>
      <c r="BC53" s="63">
        <f t="shared" si="0"/>
        <v>0</v>
      </c>
      <c r="BD53" s="63">
        <f t="shared" si="0"/>
        <v>0</v>
      </c>
      <c r="BE53" s="63">
        <f t="shared" si="0"/>
        <v>0</v>
      </c>
      <c r="BF53" s="63">
        <f t="shared" si="0"/>
        <v>0</v>
      </c>
      <c r="BG53" s="63">
        <f t="shared" si="0"/>
        <v>0</v>
      </c>
      <c r="BH53" s="63">
        <f t="shared" si="0"/>
        <v>0</v>
      </c>
      <c r="BI53" s="63">
        <f t="shared" si="0"/>
        <v>0</v>
      </c>
      <c r="BJ53" s="63">
        <f t="shared" si="0"/>
        <v>0</v>
      </c>
      <c r="BK53" s="63">
        <f t="shared" si="0"/>
        <v>0</v>
      </c>
      <c r="BL53" s="63">
        <f t="shared" si="0"/>
        <v>0</v>
      </c>
      <c r="BM53" s="63">
        <f t="shared" si="0"/>
        <v>0</v>
      </c>
      <c r="BN53" s="63">
        <f t="shared" si="0"/>
        <v>0</v>
      </c>
      <c r="BO53" s="63">
        <f t="shared" si="0"/>
        <v>0</v>
      </c>
      <c r="BP53" s="63">
        <f t="shared" si="0"/>
        <v>0</v>
      </c>
      <c r="BQ53" s="63">
        <f t="shared" si="0"/>
        <v>0</v>
      </c>
      <c r="BR53" s="63">
        <f t="shared" si="0"/>
        <v>0</v>
      </c>
      <c r="BS53" s="63">
        <f t="shared" si="0"/>
        <v>0</v>
      </c>
      <c r="BT53" s="63">
        <f t="shared" si="0"/>
        <v>0</v>
      </c>
      <c r="BU53" s="63">
        <f t="shared" si="0"/>
        <v>0</v>
      </c>
      <c r="BV53" s="63">
        <f t="shared" ref="BV53:DE53" si="1">SUM(BV11,BV17,BV23,BV29,BV35,BV41,BV47)</f>
        <v>0</v>
      </c>
      <c r="BW53" s="63">
        <f t="shared" si="1"/>
        <v>0</v>
      </c>
      <c r="BX53" s="63">
        <f t="shared" si="1"/>
        <v>0</v>
      </c>
      <c r="BY53" s="63">
        <f t="shared" si="1"/>
        <v>0</v>
      </c>
      <c r="BZ53" s="63">
        <f t="shared" si="1"/>
        <v>0</v>
      </c>
      <c r="CA53" s="63">
        <f t="shared" si="1"/>
        <v>0</v>
      </c>
      <c r="CB53" s="63">
        <f t="shared" si="1"/>
        <v>0</v>
      </c>
      <c r="CC53" s="63">
        <f t="shared" si="1"/>
        <v>0</v>
      </c>
      <c r="CD53" s="63">
        <f t="shared" si="1"/>
        <v>0</v>
      </c>
      <c r="CE53" s="63">
        <f t="shared" si="1"/>
        <v>0</v>
      </c>
      <c r="CF53" s="63">
        <f t="shared" si="1"/>
        <v>0</v>
      </c>
      <c r="CG53" s="63">
        <f t="shared" si="1"/>
        <v>0</v>
      </c>
      <c r="CH53" s="63">
        <f t="shared" si="1"/>
        <v>0</v>
      </c>
      <c r="CI53" s="63">
        <f t="shared" si="1"/>
        <v>0</v>
      </c>
      <c r="CJ53" s="63">
        <f t="shared" si="1"/>
        <v>0</v>
      </c>
      <c r="CK53" s="63">
        <f t="shared" si="1"/>
        <v>0</v>
      </c>
      <c r="CL53" s="63">
        <f t="shared" si="1"/>
        <v>0</v>
      </c>
      <c r="CM53" s="63">
        <f t="shared" si="1"/>
        <v>0</v>
      </c>
      <c r="CN53" s="63">
        <f t="shared" si="1"/>
        <v>0</v>
      </c>
      <c r="CO53" s="63">
        <f t="shared" si="1"/>
        <v>0</v>
      </c>
      <c r="CP53" s="63">
        <f t="shared" si="1"/>
        <v>0</v>
      </c>
      <c r="CQ53" s="63">
        <f t="shared" si="1"/>
        <v>0</v>
      </c>
      <c r="CR53" s="63">
        <f t="shared" si="1"/>
        <v>0</v>
      </c>
      <c r="CS53" s="63">
        <f t="shared" si="1"/>
        <v>0</v>
      </c>
      <c r="CT53" s="63">
        <f t="shared" si="1"/>
        <v>0</v>
      </c>
      <c r="CU53" s="63">
        <f t="shared" si="1"/>
        <v>0</v>
      </c>
      <c r="CV53" s="63">
        <f t="shared" si="1"/>
        <v>0</v>
      </c>
      <c r="CW53" s="63">
        <f t="shared" si="1"/>
        <v>0</v>
      </c>
      <c r="CX53" s="63">
        <f t="shared" si="1"/>
        <v>0</v>
      </c>
      <c r="CY53" s="63">
        <f t="shared" si="1"/>
        <v>0</v>
      </c>
      <c r="CZ53" s="63">
        <f t="shared" si="1"/>
        <v>0</v>
      </c>
      <c r="DA53" s="63">
        <f t="shared" si="1"/>
        <v>0</v>
      </c>
      <c r="DB53" s="63">
        <f t="shared" si="1"/>
        <v>0</v>
      </c>
      <c r="DC53" s="63">
        <f t="shared" si="1"/>
        <v>0</v>
      </c>
      <c r="DD53" s="63">
        <f t="shared" si="1"/>
        <v>0</v>
      </c>
      <c r="DE53" s="63">
        <f t="shared" si="1"/>
        <v>0</v>
      </c>
      <c r="DF53" s="63"/>
      <c r="DG53" s="63"/>
      <c r="DH53" s="63"/>
      <c r="DI53" s="63"/>
      <c r="DJ53" s="63">
        <f t="shared" ref="DJ53:FN53" si="2">SUM(DJ11,DJ17,DJ23,DJ29,DJ35,DJ41,DJ47)</f>
        <v>70</v>
      </c>
      <c r="DK53" s="63">
        <f t="shared" si="2"/>
        <v>37</v>
      </c>
      <c r="DL53" s="63">
        <f t="shared" si="2"/>
        <v>33</v>
      </c>
      <c r="DM53" s="63">
        <f t="shared" si="2"/>
        <v>49</v>
      </c>
      <c r="DN53" s="63">
        <f t="shared" si="2"/>
        <v>0</v>
      </c>
      <c r="DO53" s="63">
        <f t="shared" si="2"/>
        <v>33</v>
      </c>
      <c r="DP53" s="63">
        <f t="shared" si="2"/>
        <v>16</v>
      </c>
      <c r="DQ53" s="63">
        <f t="shared" si="2"/>
        <v>0</v>
      </c>
      <c r="DR53" s="63">
        <f t="shared" si="2"/>
        <v>0</v>
      </c>
      <c r="DS53" s="63">
        <f t="shared" si="2"/>
        <v>0</v>
      </c>
      <c r="DT53" s="63">
        <f t="shared" si="2"/>
        <v>0</v>
      </c>
      <c r="DU53" s="63">
        <f t="shared" si="2"/>
        <v>0</v>
      </c>
      <c r="DV53" s="63">
        <f t="shared" si="2"/>
        <v>0</v>
      </c>
      <c r="DW53" s="63">
        <f t="shared" si="2"/>
        <v>0</v>
      </c>
      <c r="DX53" s="63">
        <f t="shared" si="2"/>
        <v>0</v>
      </c>
      <c r="DY53" s="63">
        <f t="shared" si="2"/>
        <v>0</v>
      </c>
      <c r="DZ53" s="63">
        <f t="shared" si="2"/>
        <v>0</v>
      </c>
      <c r="EA53" s="63">
        <f t="shared" si="2"/>
        <v>0</v>
      </c>
      <c r="EB53" s="63">
        <f t="shared" si="2"/>
        <v>0</v>
      </c>
      <c r="EC53" s="63">
        <f t="shared" si="2"/>
        <v>0</v>
      </c>
      <c r="ED53" s="63">
        <f t="shared" si="2"/>
        <v>362</v>
      </c>
      <c r="EE53" s="63">
        <f t="shared" si="2"/>
        <v>160</v>
      </c>
      <c r="EF53" s="63">
        <f t="shared" si="2"/>
        <v>202</v>
      </c>
      <c r="EG53" s="63">
        <f t="shared" si="2"/>
        <v>269</v>
      </c>
      <c r="EH53" s="63">
        <f t="shared" si="2"/>
        <v>0</v>
      </c>
      <c r="EI53" s="63">
        <f t="shared" si="2"/>
        <v>115</v>
      </c>
      <c r="EJ53" s="63">
        <f t="shared" si="2"/>
        <v>154</v>
      </c>
      <c r="EK53" s="63">
        <f t="shared" si="2"/>
        <v>0</v>
      </c>
      <c r="EL53" s="63">
        <f t="shared" si="2"/>
        <v>0</v>
      </c>
      <c r="EM53" s="63">
        <f t="shared" si="2"/>
        <v>0</v>
      </c>
      <c r="EN53" s="63">
        <f t="shared" si="2"/>
        <v>0</v>
      </c>
      <c r="EO53" s="63">
        <f t="shared" si="2"/>
        <v>0</v>
      </c>
      <c r="EP53" s="63">
        <f t="shared" si="2"/>
        <v>0</v>
      </c>
      <c r="EQ53" s="63">
        <f t="shared" si="2"/>
        <v>0</v>
      </c>
      <c r="ER53" s="63">
        <f t="shared" si="2"/>
        <v>0</v>
      </c>
      <c r="ES53" s="63">
        <f t="shared" si="2"/>
        <v>0</v>
      </c>
      <c r="ET53" s="63">
        <f t="shared" si="2"/>
        <v>0</v>
      </c>
      <c r="EU53" s="63">
        <f t="shared" si="2"/>
        <v>0</v>
      </c>
      <c r="EV53" s="63">
        <f t="shared" si="2"/>
        <v>0</v>
      </c>
      <c r="EW53" s="63">
        <f t="shared" si="2"/>
        <v>0</v>
      </c>
      <c r="EX53" s="63">
        <f t="shared" si="2"/>
        <v>0</v>
      </c>
      <c r="EY53" s="63">
        <f t="shared" si="2"/>
        <v>0</v>
      </c>
      <c r="EZ53" s="63">
        <f t="shared" si="2"/>
        <v>0</v>
      </c>
      <c r="FA53" s="63">
        <f t="shared" si="2"/>
        <v>0</v>
      </c>
      <c r="FB53" s="63">
        <f t="shared" si="2"/>
        <v>0</v>
      </c>
      <c r="FC53" s="63">
        <f t="shared" si="2"/>
        <v>0</v>
      </c>
      <c r="FD53" s="63">
        <f t="shared" si="2"/>
        <v>0</v>
      </c>
      <c r="FE53" s="63">
        <f t="shared" si="2"/>
        <v>0</v>
      </c>
      <c r="FF53" s="63">
        <f t="shared" si="2"/>
        <v>0</v>
      </c>
      <c r="FG53" s="63">
        <f t="shared" si="2"/>
        <v>0</v>
      </c>
      <c r="FH53" s="63">
        <f t="shared" si="2"/>
        <v>0</v>
      </c>
      <c r="FI53" s="63">
        <f t="shared" si="2"/>
        <v>0</v>
      </c>
      <c r="FJ53" s="63">
        <f t="shared" si="2"/>
        <v>0</v>
      </c>
      <c r="FK53" s="63">
        <f t="shared" si="2"/>
        <v>0</v>
      </c>
      <c r="FL53" s="63">
        <f t="shared" si="2"/>
        <v>0</v>
      </c>
      <c r="FM53" s="63">
        <f t="shared" si="2"/>
        <v>0</v>
      </c>
      <c r="FN53" s="63">
        <f t="shared" si="2"/>
        <v>0</v>
      </c>
      <c r="FO53" s="72"/>
      <c r="FP53" s="72"/>
      <c r="FQ53" s="72"/>
      <c r="FR53" s="72"/>
      <c r="FS53" s="72"/>
      <c r="FT53" s="72"/>
      <c r="FU53" s="72"/>
      <c r="FV53" s="72"/>
      <c r="FW53" s="72"/>
      <c r="FX53" s="72"/>
      <c r="FY53" s="72"/>
      <c r="FZ53" s="72"/>
      <c r="GA53" s="72"/>
      <c r="GB53" s="72"/>
      <c r="GC53" s="72"/>
      <c r="GD53" s="72"/>
    </row>
    <row r="54" ht="24.95" customHeight="1" spans="1:186">
      <c r="A54" s="58"/>
      <c r="B54" s="57">
        <v>2019</v>
      </c>
      <c r="C54" s="51"/>
      <c r="D54" s="51" t="s">
        <v>305</v>
      </c>
      <c r="E54" s="51"/>
      <c r="F54" s="51" t="s">
        <v>305</v>
      </c>
      <c r="G54" s="51"/>
      <c r="H54" s="51" t="s">
        <v>305</v>
      </c>
      <c r="I54" s="51" t="s">
        <v>305</v>
      </c>
      <c r="J54" s="63">
        <f t="shared" ref="J54:BU54" si="3">SUM(J12,J18,J24,J30,J36,J42,J48)</f>
        <v>0</v>
      </c>
      <c r="K54" s="63">
        <f t="shared" si="3"/>
        <v>0</v>
      </c>
      <c r="L54" s="63">
        <f t="shared" si="3"/>
        <v>0</v>
      </c>
      <c r="M54" s="63">
        <f t="shared" si="3"/>
        <v>5</v>
      </c>
      <c r="N54" s="63">
        <f t="shared" si="3"/>
        <v>26</v>
      </c>
      <c r="O54" s="63">
        <f t="shared" si="3"/>
        <v>0</v>
      </c>
      <c r="P54" s="63">
        <f t="shared" si="3"/>
        <v>0</v>
      </c>
      <c r="Q54" s="63">
        <f t="shared" si="3"/>
        <v>0</v>
      </c>
      <c r="R54" s="63">
        <f t="shared" si="3"/>
        <v>0</v>
      </c>
      <c r="S54" s="63">
        <f t="shared" si="3"/>
        <v>0</v>
      </c>
      <c r="T54" s="63">
        <f t="shared" si="3"/>
        <v>0</v>
      </c>
      <c r="U54" s="63">
        <f t="shared" si="3"/>
        <v>0</v>
      </c>
      <c r="V54" s="63">
        <f t="shared" si="3"/>
        <v>0</v>
      </c>
      <c r="W54" s="63">
        <f t="shared" si="3"/>
        <v>0</v>
      </c>
      <c r="X54" s="63">
        <f t="shared" si="3"/>
        <v>0</v>
      </c>
      <c r="Y54" s="63">
        <f t="shared" si="3"/>
        <v>0</v>
      </c>
      <c r="Z54" s="63">
        <f t="shared" si="3"/>
        <v>0</v>
      </c>
      <c r="AA54" s="63">
        <f t="shared" si="3"/>
        <v>0</v>
      </c>
      <c r="AB54" s="63">
        <f t="shared" si="3"/>
        <v>0</v>
      </c>
      <c r="AC54" s="63">
        <f t="shared" si="3"/>
        <v>0</v>
      </c>
      <c r="AD54" s="63">
        <f t="shared" si="3"/>
        <v>0</v>
      </c>
      <c r="AE54" s="63">
        <f t="shared" si="3"/>
        <v>0</v>
      </c>
      <c r="AF54" s="63">
        <f t="shared" si="3"/>
        <v>0</v>
      </c>
      <c r="AG54" s="63">
        <f t="shared" si="3"/>
        <v>0</v>
      </c>
      <c r="AH54" s="63">
        <f t="shared" si="3"/>
        <v>0</v>
      </c>
      <c r="AI54" s="63">
        <f t="shared" si="3"/>
        <v>0</v>
      </c>
      <c r="AJ54" s="63">
        <f t="shared" si="3"/>
        <v>4</v>
      </c>
      <c r="AK54" s="63">
        <f t="shared" si="3"/>
        <v>33</v>
      </c>
      <c r="AL54" s="63">
        <f t="shared" si="3"/>
        <v>0</v>
      </c>
      <c r="AM54" s="63">
        <f t="shared" si="3"/>
        <v>0</v>
      </c>
      <c r="AN54" s="63">
        <f t="shared" si="3"/>
        <v>0</v>
      </c>
      <c r="AO54" s="63">
        <f t="shared" si="3"/>
        <v>0</v>
      </c>
      <c r="AP54" s="63">
        <f t="shared" si="3"/>
        <v>0</v>
      </c>
      <c r="AQ54" s="63">
        <f t="shared" si="3"/>
        <v>0</v>
      </c>
      <c r="AR54" s="63">
        <f t="shared" si="3"/>
        <v>0</v>
      </c>
      <c r="AS54" s="63">
        <f t="shared" si="3"/>
        <v>0</v>
      </c>
      <c r="AT54" s="63">
        <f t="shared" si="3"/>
        <v>0</v>
      </c>
      <c r="AU54" s="63">
        <f t="shared" si="3"/>
        <v>0</v>
      </c>
      <c r="AV54" s="63">
        <f t="shared" si="3"/>
        <v>0</v>
      </c>
      <c r="AW54" s="63">
        <f t="shared" si="3"/>
        <v>0</v>
      </c>
      <c r="AX54" s="63">
        <f t="shared" si="3"/>
        <v>0</v>
      </c>
      <c r="AY54" s="63">
        <f t="shared" si="3"/>
        <v>0</v>
      </c>
      <c r="AZ54" s="63">
        <f t="shared" si="3"/>
        <v>0</v>
      </c>
      <c r="BA54" s="63">
        <f t="shared" si="3"/>
        <v>0</v>
      </c>
      <c r="BB54" s="63">
        <f t="shared" si="3"/>
        <v>0</v>
      </c>
      <c r="BC54" s="63">
        <f t="shared" si="3"/>
        <v>0</v>
      </c>
      <c r="BD54" s="63">
        <f t="shared" si="3"/>
        <v>0</v>
      </c>
      <c r="BE54" s="63">
        <f t="shared" si="3"/>
        <v>0</v>
      </c>
      <c r="BF54" s="63">
        <f t="shared" si="3"/>
        <v>0</v>
      </c>
      <c r="BG54" s="63">
        <f t="shared" si="3"/>
        <v>0</v>
      </c>
      <c r="BH54" s="63">
        <f t="shared" si="3"/>
        <v>0</v>
      </c>
      <c r="BI54" s="63">
        <f t="shared" si="3"/>
        <v>0</v>
      </c>
      <c r="BJ54" s="63">
        <f t="shared" si="3"/>
        <v>0</v>
      </c>
      <c r="BK54" s="63">
        <f t="shared" si="3"/>
        <v>0</v>
      </c>
      <c r="BL54" s="63">
        <f t="shared" si="3"/>
        <v>0</v>
      </c>
      <c r="BM54" s="63">
        <f t="shared" si="3"/>
        <v>0</v>
      </c>
      <c r="BN54" s="63">
        <f t="shared" si="3"/>
        <v>0</v>
      </c>
      <c r="BO54" s="63">
        <f t="shared" si="3"/>
        <v>0</v>
      </c>
      <c r="BP54" s="63">
        <f t="shared" si="3"/>
        <v>0</v>
      </c>
      <c r="BQ54" s="63">
        <f t="shared" si="3"/>
        <v>0</v>
      </c>
      <c r="BR54" s="63">
        <f t="shared" si="3"/>
        <v>0</v>
      </c>
      <c r="BS54" s="63">
        <f t="shared" si="3"/>
        <v>0</v>
      </c>
      <c r="BT54" s="63">
        <f t="shared" si="3"/>
        <v>0</v>
      </c>
      <c r="BU54" s="63">
        <f t="shared" si="3"/>
        <v>0</v>
      </c>
      <c r="BV54" s="63">
        <f t="shared" ref="BV54:DE54" si="4">SUM(BV12,BV18,BV24,BV30,BV36,BV42,BV48)</f>
        <v>0</v>
      </c>
      <c r="BW54" s="63">
        <f t="shared" si="4"/>
        <v>0</v>
      </c>
      <c r="BX54" s="63">
        <f t="shared" si="4"/>
        <v>0</v>
      </c>
      <c r="BY54" s="63">
        <f t="shared" si="4"/>
        <v>0</v>
      </c>
      <c r="BZ54" s="63">
        <f t="shared" si="4"/>
        <v>0</v>
      </c>
      <c r="CA54" s="63">
        <f t="shared" si="4"/>
        <v>0</v>
      </c>
      <c r="CB54" s="63">
        <f t="shared" si="4"/>
        <v>0</v>
      </c>
      <c r="CC54" s="63">
        <f t="shared" si="4"/>
        <v>0</v>
      </c>
      <c r="CD54" s="63">
        <f t="shared" si="4"/>
        <v>0</v>
      </c>
      <c r="CE54" s="63">
        <f t="shared" si="4"/>
        <v>0</v>
      </c>
      <c r="CF54" s="63">
        <f t="shared" si="4"/>
        <v>0</v>
      </c>
      <c r="CG54" s="63">
        <f t="shared" si="4"/>
        <v>0</v>
      </c>
      <c r="CH54" s="63">
        <f t="shared" si="4"/>
        <v>0</v>
      </c>
      <c r="CI54" s="63">
        <f t="shared" si="4"/>
        <v>0</v>
      </c>
      <c r="CJ54" s="63">
        <f t="shared" si="4"/>
        <v>0</v>
      </c>
      <c r="CK54" s="63">
        <f t="shared" si="4"/>
        <v>0</v>
      </c>
      <c r="CL54" s="63">
        <f t="shared" si="4"/>
        <v>0</v>
      </c>
      <c r="CM54" s="63">
        <f t="shared" si="4"/>
        <v>0</v>
      </c>
      <c r="CN54" s="63">
        <f t="shared" si="4"/>
        <v>0</v>
      </c>
      <c r="CO54" s="63">
        <f t="shared" si="4"/>
        <v>0</v>
      </c>
      <c r="CP54" s="63">
        <f t="shared" si="4"/>
        <v>0</v>
      </c>
      <c r="CQ54" s="63">
        <f t="shared" si="4"/>
        <v>0</v>
      </c>
      <c r="CR54" s="63">
        <f t="shared" si="4"/>
        <v>0</v>
      </c>
      <c r="CS54" s="63">
        <f t="shared" si="4"/>
        <v>0</v>
      </c>
      <c r="CT54" s="63">
        <f t="shared" si="4"/>
        <v>0</v>
      </c>
      <c r="CU54" s="63">
        <f t="shared" si="4"/>
        <v>0</v>
      </c>
      <c r="CV54" s="63">
        <f t="shared" si="4"/>
        <v>0</v>
      </c>
      <c r="CW54" s="63">
        <f t="shared" si="4"/>
        <v>0</v>
      </c>
      <c r="CX54" s="63">
        <f t="shared" si="4"/>
        <v>0</v>
      </c>
      <c r="CY54" s="63">
        <f t="shared" si="4"/>
        <v>0</v>
      </c>
      <c r="CZ54" s="63">
        <f t="shared" si="4"/>
        <v>0</v>
      </c>
      <c r="DA54" s="63">
        <f t="shared" si="4"/>
        <v>0</v>
      </c>
      <c r="DB54" s="63">
        <f t="shared" si="4"/>
        <v>0</v>
      </c>
      <c r="DC54" s="63">
        <f t="shared" si="4"/>
        <v>0</v>
      </c>
      <c r="DD54" s="63">
        <f t="shared" si="4"/>
        <v>0</v>
      </c>
      <c r="DE54" s="63">
        <f t="shared" si="4"/>
        <v>0</v>
      </c>
      <c r="DF54" s="51" t="s">
        <v>305</v>
      </c>
      <c r="DG54" s="51" t="s">
        <v>305</v>
      </c>
      <c r="DH54" s="51" t="s">
        <v>305</v>
      </c>
      <c r="DI54" s="51" t="s">
        <v>305</v>
      </c>
      <c r="DJ54" s="63">
        <f t="shared" ref="DJ54:FN54" si="5">SUM(DJ12,DJ18,DJ24,DJ30,DJ36,DJ42,DJ48)</f>
        <v>116</v>
      </c>
      <c r="DK54" s="63">
        <f t="shared" si="5"/>
        <v>53</v>
      </c>
      <c r="DL54" s="63">
        <f t="shared" si="5"/>
        <v>63</v>
      </c>
      <c r="DM54" s="63">
        <f t="shared" si="5"/>
        <v>189</v>
      </c>
      <c r="DN54" s="63">
        <f t="shared" si="5"/>
        <v>0</v>
      </c>
      <c r="DO54" s="63">
        <f t="shared" si="5"/>
        <v>44</v>
      </c>
      <c r="DP54" s="63">
        <f t="shared" si="5"/>
        <v>24</v>
      </c>
      <c r="DQ54" s="63">
        <f t="shared" si="5"/>
        <v>0</v>
      </c>
      <c r="DR54" s="63">
        <f t="shared" si="5"/>
        <v>47</v>
      </c>
      <c r="DS54" s="63">
        <f t="shared" si="5"/>
        <v>534</v>
      </c>
      <c r="DT54" s="63">
        <f t="shared" si="5"/>
        <v>0</v>
      </c>
      <c r="DU54" s="63">
        <f t="shared" si="5"/>
        <v>0</v>
      </c>
      <c r="DV54" s="63">
        <f t="shared" si="5"/>
        <v>145</v>
      </c>
      <c r="DW54" s="63">
        <f t="shared" si="5"/>
        <v>0</v>
      </c>
      <c r="DX54" s="63">
        <f t="shared" si="5"/>
        <v>223</v>
      </c>
      <c r="DY54" s="63">
        <f t="shared" si="5"/>
        <v>631</v>
      </c>
      <c r="DZ54" s="63">
        <f t="shared" si="5"/>
        <v>0</v>
      </c>
      <c r="EA54" s="63">
        <f t="shared" si="5"/>
        <v>0</v>
      </c>
      <c r="EB54" s="63">
        <f t="shared" si="5"/>
        <v>0</v>
      </c>
      <c r="EC54" s="63">
        <f t="shared" si="5"/>
        <v>0</v>
      </c>
      <c r="ED54" s="63">
        <f t="shared" si="5"/>
        <v>216</v>
      </c>
      <c r="EE54" s="63">
        <f t="shared" si="5"/>
        <v>44</v>
      </c>
      <c r="EF54" s="63">
        <f t="shared" si="5"/>
        <v>56</v>
      </c>
      <c r="EG54" s="63">
        <f t="shared" si="5"/>
        <v>214</v>
      </c>
      <c r="EH54" s="63">
        <f t="shared" si="5"/>
        <v>0</v>
      </c>
      <c r="EI54" s="63">
        <f t="shared" si="5"/>
        <v>25</v>
      </c>
      <c r="EJ54" s="63">
        <f t="shared" si="5"/>
        <v>10</v>
      </c>
      <c r="EK54" s="63">
        <f t="shared" si="5"/>
        <v>81</v>
      </c>
      <c r="EL54" s="63">
        <f t="shared" si="5"/>
        <v>49</v>
      </c>
      <c r="EM54" s="63">
        <f t="shared" si="5"/>
        <v>321</v>
      </c>
      <c r="EN54" s="63">
        <f t="shared" si="5"/>
        <v>49</v>
      </c>
      <c r="EO54" s="63">
        <f t="shared" si="5"/>
        <v>0</v>
      </c>
      <c r="EP54" s="63">
        <f t="shared" si="5"/>
        <v>53</v>
      </c>
      <c r="EQ54" s="63">
        <f t="shared" si="5"/>
        <v>0</v>
      </c>
      <c r="ER54" s="63">
        <f t="shared" si="5"/>
        <v>229</v>
      </c>
      <c r="ES54" s="63">
        <f t="shared" si="5"/>
        <v>0</v>
      </c>
      <c r="ET54" s="63">
        <f t="shared" si="5"/>
        <v>503</v>
      </c>
      <c r="EU54" s="63">
        <f t="shared" si="5"/>
        <v>161</v>
      </c>
      <c r="EV54" s="63">
        <f t="shared" si="5"/>
        <v>0</v>
      </c>
      <c r="EW54" s="63">
        <f t="shared" si="5"/>
        <v>0</v>
      </c>
      <c r="EX54" s="63">
        <f t="shared" si="5"/>
        <v>0</v>
      </c>
      <c r="EY54" s="63">
        <f t="shared" si="5"/>
        <v>0</v>
      </c>
      <c r="EZ54" s="63">
        <f t="shared" si="5"/>
        <v>0</v>
      </c>
      <c r="FA54" s="63">
        <f t="shared" si="5"/>
        <v>449</v>
      </c>
      <c r="FB54" s="63">
        <f t="shared" si="5"/>
        <v>751</v>
      </c>
      <c r="FC54" s="63">
        <f t="shared" si="5"/>
        <v>84</v>
      </c>
      <c r="FD54" s="63">
        <f t="shared" si="5"/>
        <v>0</v>
      </c>
      <c r="FE54" s="63">
        <f t="shared" si="5"/>
        <v>0</v>
      </c>
      <c r="FF54" s="63">
        <f t="shared" si="5"/>
        <v>0</v>
      </c>
      <c r="FG54" s="63">
        <f t="shared" si="5"/>
        <v>6</v>
      </c>
      <c r="FH54" s="63">
        <f t="shared" si="5"/>
        <v>1</v>
      </c>
      <c r="FI54" s="63">
        <f t="shared" si="5"/>
        <v>4</v>
      </c>
      <c r="FJ54" s="63">
        <f t="shared" si="5"/>
        <v>150</v>
      </c>
      <c r="FK54" s="63">
        <f t="shared" si="5"/>
        <v>0</v>
      </c>
      <c r="FL54" s="63">
        <f t="shared" si="5"/>
        <v>0</v>
      </c>
      <c r="FM54" s="63">
        <f t="shared" si="5"/>
        <v>0</v>
      </c>
      <c r="FN54" s="63">
        <f t="shared" si="5"/>
        <v>0</v>
      </c>
      <c r="FO54" s="72"/>
      <c r="FP54" s="72"/>
      <c r="FQ54" s="72"/>
      <c r="FR54" s="72"/>
      <c r="FS54" s="72"/>
      <c r="FT54" s="72"/>
      <c r="FU54" s="72"/>
      <c r="FV54" s="72"/>
      <c r="FW54" s="72"/>
      <c r="FX54" s="72"/>
      <c r="FY54" s="72"/>
      <c r="FZ54" s="72"/>
      <c r="GA54" s="72"/>
      <c r="GB54" s="72"/>
      <c r="GC54" s="72"/>
      <c r="GD54" s="72"/>
    </row>
    <row r="55" ht="24.95" customHeight="1" spans="1:186">
      <c r="A55" s="58"/>
      <c r="B55" s="57">
        <v>2020</v>
      </c>
      <c r="C55" s="51"/>
      <c r="D55" s="51" t="s">
        <v>305</v>
      </c>
      <c r="E55" s="51"/>
      <c r="F55" s="51" t="s">
        <v>305</v>
      </c>
      <c r="G55" s="51"/>
      <c r="H55" s="51" t="s">
        <v>305</v>
      </c>
      <c r="I55" s="51" t="s">
        <v>305</v>
      </c>
      <c r="J55" s="63">
        <f t="shared" ref="J55:BU55" si="6">SUM(J13,J19,J25,J31,J37,J43,J49)</f>
        <v>44</v>
      </c>
      <c r="K55" s="63">
        <f t="shared" si="6"/>
        <v>5540</v>
      </c>
      <c r="L55" s="63">
        <f t="shared" si="6"/>
        <v>4554</v>
      </c>
      <c r="M55" s="63">
        <f t="shared" si="6"/>
        <v>5</v>
      </c>
      <c r="N55" s="63">
        <f t="shared" si="6"/>
        <v>44</v>
      </c>
      <c r="O55" s="63">
        <f t="shared" si="6"/>
        <v>1507</v>
      </c>
      <c r="P55" s="63">
        <f t="shared" si="6"/>
        <v>2735</v>
      </c>
      <c r="Q55" s="63">
        <f t="shared" si="6"/>
        <v>1364</v>
      </c>
      <c r="R55" s="63">
        <f t="shared" si="6"/>
        <v>290</v>
      </c>
      <c r="S55" s="63">
        <f t="shared" si="6"/>
        <v>1362</v>
      </c>
      <c r="T55" s="63">
        <f t="shared" si="6"/>
        <v>2791</v>
      </c>
      <c r="U55" s="63">
        <f t="shared" si="6"/>
        <v>111</v>
      </c>
      <c r="V55" s="63">
        <f t="shared" si="6"/>
        <v>1399</v>
      </c>
      <c r="W55" s="63">
        <f t="shared" si="6"/>
        <v>953</v>
      </c>
      <c r="X55" s="63">
        <f t="shared" si="6"/>
        <v>668</v>
      </c>
      <c r="Y55" s="63">
        <f t="shared" si="6"/>
        <v>802</v>
      </c>
      <c r="Z55" s="63">
        <f t="shared" si="6"/>
        <v>379</v>
      </c>
      <c r="AA55" s="63">
        <f t="shared" si="6"/>
        <v>351</v>
      </c>
      <c r="AB55" s="63">
        <f t="shared" si="6"/>
        <v>1</v>
      </c>
      <c r="AC55" s="63">
        <f t="shared" si="6"/>
        <v>1671</v>
      </c>
      <c r="AD55" s="63">
        <f t="shared" si="6"/>
        <v>1824</v>
      </c>
      <c r="AE55" s="63">
        <f t="shared" si="6"/>
        <v>871</v>
      </c>
      <c r="AF55" s="63">
        <f t="shared" si="6"/>
        <v>116</v>
      </c>
      <c r="AG55" s="63">
        <f t="shared" si="6"/>
        <v>125</v>
      </c>
      <c r="AH55" s="63">
        <f t="shared" si="6"/>
        <v>4230</v>
      </c>
      <c r="AI55" s="63">
        <f t="shared" si="6"/>
        <v>2894</v>
      </c>
      <c r="AJ55" s="63">
        <f t="shared" si="6"/>
        <v>11</v>
      </c>
      <c r="AK55" s="63">
        <f t="shared" si="6"/>
        <v>48</v>
      </c>
      <c r="AL55" s="63">
        <f t="shared" si="6"/>
        <v>1625</v>
      </c>
      <c r="AM55" s="63">
        <f t="shared" si="6"/>
        <v>1562</v>
      </c>
      <c r="AN55" s="63">
        <f t="shared" si="6"/>
        <v>601</v>
      </c>
      <c r="AO55" s="63">
        <f t="shared" si="6"/>
        <v>408</v>
      </c>
      <c r="AP55" s="63">
        <f t="shared" si="6"/>
        <v>1543</v>
      </c>
      <c r="AQ55" s="63">
        <f t="shared" si="6"/>
        <v>941</v>
      </c>
      <c r="AR55" s="63">
        <f t="shared" si="6"/>
        <v>3</v>
      </c>
      <c r="AS55" s="63">
        <f t="shared" si="6"/>
        <v>923</v>
      </c>
      <c r="AT55" s="63">
        <f t="shared" si="6"/>
        <v>531</v>
      </c>
      <c r="AU55" s="63">
        <f t="shared" si="6"/>
        <v>481</v>
      </c>
      <c r="AV55" s="63">
        <f t="shared" si="6"/>
        <v>494</v>
      </c>
      <c r="AW55" s="63">
        <f t="shared" si="6"/>
        <v>237</v>
      </c>
      <c r="AX55" s="63">
        <f t="shared" si="6"/>
        <v>229</v>
      </c>
      <c r="AY55" s="63">
        <f t="shared" si="6"/>
        <v>1</v>
      </c>
      <c r="AZ55" s="63">
        <f t="shared" si="6"/>
        <v>1811</v>
      </c>
      <c r="BA55" s="63">
        <f t="shared" si="6"/>
        <v>772</v>
      </c>
      <c r="BB55" s="63">
        <f t="shared" si="6"/>
        <v>219</v>
      </c>
      <c r="BC55" s="63">
        <f t="shared" si="6"/>
        <v>9</v>
      </c>
      <c r="BD55" s="63">
        <f t="shared" si="6"/>
        <v>0</v>
      </c>
      <c r="BE55" s="63">
        <f t="shared" si="6"/>
        <v>0</v>
      </c>
      <c r="BF55" s="63">
        <f t="shared" si="6"/>
        <v>0</v>
      </c>
      <c r="BG55" s="63">
        <f t="shared" si="6"/>
        <v>0</v>
      </c>
      <c r="BH55" s="63">
        <f t="shared" si="6"/>
        <v>0</v>
      </c>
      <c r="BI55" s="63">
        <f t="shared" si="6"/>
        <v>0</v>
      </c>
      <c r="BJ55" s="63">
        <f t="shared" si="6"/>
        <v>0</v>
      </c>
      <c r="BK55" s="63">
        <f t="shared" si="6"/>
        <v>0</v>
      </c>
      <c r="BL55" s="63">
        <f t="shared" si="6"/>
        <v>0</v>
      </c>
      <c r="BM55" s="63">
        <f t="shared" si="6"/>
        <v>0</v>
      </c>
      <c r="BN55" s="63">
        <f t="shared" si="6"/>
        <v>0</v>
      </c>
      <c r="BO55" s="63">
        <f t="shared" si="6"/>
        <v>0</v>
      </c>
      <c r="BP55" s="63">
        <f t="shared" si="6"/>
        <v>0</v>
      </c>
      <c r="BQ55" s="63">
        <f t="shared" si="6"/>
        <v>0</v>
      </c>
      <c r="BR55" s="63">
        <f t="shared" si="6"/>
        <v>0</v>
      </c>
      <c r="BS55" s="63">
        <f t="shared" si="6"/>
        <v>0</v>
      </c>
      <c r="BT55" s="63">
        <f t="shared" si="6"/>
        <v>0</v>
      </c>
      <c r="BU55" s="63">
        <f t="shared" si="6"/>
        <v>0</v>
      </c>
      <c r="BV55" s="63">
        <f t="shared" ref="BV55:DE55" si="7">SUM(BV13,BV19,BV25,BV31,BV37,BV43,BV49)</f>
        <v>0</v>
      </c>
      <c r="BW55" s="63">
        <f t="shared" si="7"/>
        <v>0</v>
      </c>
      <c r="BX55" s="63">
        <f t="shared" si="7"/>
        <v>0</v>
      </c>
      <c r="BY55" s="63">
        <f t="shared" si="7"/>
        <v>0</v>
      </c>
      <c r="BZ55" s="63">
        <f t="shared" si="7"/>
        <v>0</v>
      </c>
      <c r="CA55" s="63">
        <f t="shared" si="7"/>
        <v>0</v>
      </c>
      <c r="CB55" s="63">
        <f t="shared" si="7"/>
        <v>0</v>
      </c>
      <c r="CC55" s="63">
        <f t="shared" si="7"/>
        <v>0</v>
      </c>
      <c r="CD55" s="63">
        <f t="shared" si="7"/>
        <v>0</v>
      </c>
      <c r="CE55" s="63">
        <f t="shared" si="7"/>
        <v>0</v>
      </c>
      <c r="CF55" s="63">
        <f t="shared" si="7"/>
        <v>0</v>
      </c>
      <c r="CG55" s="63">
        <f t="shared" si="7"/>
        <v>0</v>
      </c>
      <c r="CH55" s="63">
        <f t="shared" si="7"/>
        <v>0</v>
      </c>
      <c r="CI55" s="63">
        <f t="shared" si="7"/>
        <v>0</v>
      </c>
      <c r="CJ55" s="63">
        <f t="shared" si="7"/>
        <v>0</v>
      </c>
      <c r="CK55" s="63">
        <f t="shared" si="7"/>
        <v>0</v>
      </c>
      <c r="CL55" s="63">
        <f t="shared" si="7"/>
        <v>0</v>
      </c>
      <c r="CM55" s="63">
        <f t="shared" si="7"/>
        <v>0</v>
      </c>
      <c r="CN55" s="63">
        <f t="shared" si="7"/>
        <v>0</v>
      </c>
      <c r="CO55" s="63">
        <f t="shared" si="7"/>
        <v>0</v>
      </c>
      <c r="CP55" s="63">
        <f t="shared" si="7"/>
        <v>0</v>
      </c>
      <c r="CQ55" s="63">
        <f t="shared" si="7"/>
        <v>0</v>
      </c>
      <c r="CR55" s="63">
        <f t="shared" si="7"/>
        <v>0</v>
      </c>
      <c r="CS55" s="63">
        <f t="shared" si="7"/>
        <v>0</v>
      </c>
      <c r="CT55" s="63">
        <f t="shared" si="7"/>
        <v>0</v>
      </c>
      <c r="CU55" s="63">
        <f t="shared" si="7"/>
        <v>0</v>
      </c>
      <c r="CV55" s="63">
        <f t="shared" si="7"/>
        <v>0</v>
      </c>
      <c r="CW55" s="63">
        <f t="shared" si="7"/>
        <v>0</v>
      </c>
      <c r="CX55" s="63">
        <f t="shared" si="7"/>
        <v>0</v>
      </c>
      <c r="CY55" s="63">
        <f t="shared" si="7"/>
        <v>0</v>
      </c>
      <c r="CZ55" s="63">
        <f t="shared" si="7"/>
        <v>0</v>
      </c>
      <c r="DA55" s="63">
        <f t="shared" si="7"/>
        <v>0</v>
      </c>
      <c r="DB55" s="63">
        <f t="shared" si="7"/>
        <v>0</v>
      </c>
      <c r="DC55" s="63">
        <f t="shared" si="7"/>
        <v>0</v>
      </c>
      <c r="DD55" s="63">
        <f t="shared" si="7"/>
        <v>0</v>
      </c>
      <c r="DE55" s="63">
        <f t="shared" si="7"/>
        <v>0</v>
      </c>
      <c r="DF55" s="51" t="s">
        <v>305</v>
      </c>
      <c r="DG55" s="51" t="s">
        <v>305</v>
      </c>
      <c r="DH55" s="51" t="s">
        <v>305</v>
      </c>
      <c r="DI55" s="51" t="s">
        <v>305</v>
      </c>
      <c r="DJ55" s="63">
        <f t="shared" ref="DJ55:FN55" si="8">SUM(DJ13,DJ19,DJ25,DJ31,DJ37,DJ43,DJ49)</f>
        <v>133</v>
      </c>
      <c r="DK55" s="63">
        <f t="shared" si="8"/>
        <v>73</v>
      </c>
      <c r="DL55" s="63">
        <f t="shared" si="8"/>
        <v>60</v>
      </c>
      <c r="DM55" s="63">
        <f t="shared" si="8"/>
        <v>125</v>
      </c>
      <c r="DN55" s="63">
        <f t="shared" si="8"/>
        <v>0</v>
      </c>
      <c r="DO55" s="63">
        <f t="shared" si="8"/>
        <v>36</v>
      </c>
      <c r="DP55" s="63">
        <f t="shared" si="8"/>
        <v>22</v>
      </c>
      <c r="DQ55" s="63">
        <f t="shared" si="8"/>
        <v>0</v>
      </c>
      <c r="DR55" s="63">
        <f t="shared" si="8"/>
        <v>62</v>
      </c>
      <c r="DS55" s="63">
        <f t="shared" si="8"/>
        <v>388</v>
      </c>
      <c r="DT55" s="63">
        <f t="shared" si="8"/>
        <v>62</v>
      </c>
      <c r="DU55" s="63">
        <f t="shared" si="8"/>
        <v>0</v>
      </c>
      <c r="DV55" s="63">
        <f t="shared" si="8"/>
        <v>142</v>
      </c>
      <c r="DW55" s="63">
        <f t="shared" si="8"/>
        <v>0</v>
      </c>
      <c r="DX55" s="63">
        <f t="shared" si="8"/>
        <v>290</v>
      </c>
      <c r="DY55" s="63">
        <f t="shared" si="8"/>
        <v>479</v>
      </c>
      <c r="DZ55" s="63">
        <f t="shared" si="8"/>
        <v>1</v>
      </c>
      <c r="EA55" s="63">
        <f t="shared" si="8"/>
        <v>0</v>
      </c>
      <c r="EB55" s="63">
        <f t="shared" si="8"/>
        <v>0</v>
      </c>
      <c r="EC55" s="63">
        <f t="shared" si="8"/>
        <v>0</v>
      </c>
      <c r="ED55" s="63">
        <f t="shared" si="8"/>
        <v>724</v>
      </c>
      <c r="EE55" s="63">
        <f t="shared" si="8"/>
        <v>294</v>
      </c>
      <c r="EF55" s="63">
        <f t="shared" si="8"/>
        <v>192</v>
      </c>
      <c r="EG55" s="63">
        <f t="shared" si="8"/>
        <v>463</v>
      </c>
      <c r="EH55" s="63">
        <f t="shared" si="8"/>
        <v>0</v>
      </c>
      <c r="EI55" s="63">
        <f t="shared" si="8"/>
        <v>133</v>
      </c>
      <c r="EJ55" s="63">
        <f t="shared" si="8"/>
        <v>113</v>
      </c>
      <c r="EK55" s="63">
        <f t="shared" si="8"/>
        <v>99</v>
      </c>
      <c r="EL55" s="63">
        <f t="shared" si="8"/>
        <v>68</v>
      </c>
      <c r="EM55" s="63">
        <f t="shared" si="8"/>
        <v>509</v>
      </c>
      <c r="EN55" s="63">
        <f t="shared" si="8"/>
        <v>68</v>
      </c>
      <c r="EO55" s="63">
        <f t="shared" si="8"/>
        <v>0</v>
      </c>
      <c r="EP55" s="63">
        <f t="shared" si="8"/>
        <v>75</v>
      </c>
      <c r="EQ55" s="63">
        <f t="shared" si="8"/>
        <v>0</v>
      </c>
      <c r="ER55" s="63">
        <f t="shared" si="8"/>
        <v>267</v>
      </c>
      <c r="ES55" s="63">
        <f t="shared" si="8"/>
        <v>0</v>
      </c>
      <c r="ET55" s="63">
        <f t="shared" si="8"/>
        <v>501</v>
      </c>
      <c r="EU55" s="63">
        <f t="shared" si="8"/>
        <v>204</v>
      </c>
      <c r="EV55" s="63">
        <f t="shared" si="8"/>
        <v>0</v>
      </c>
      <c r="EW55" s="63">
        <f t="shared" si="8"/>
        <v>0</v>
      </c>
      <c r="EX55" s="63">
        <f t="shared" si="8"/>
        <v>16</v>
      </c>
      <c r="EY55" s="63">
        <f t="shared" si="8"/>
        <v>2</v>
      </c>
      <c r="EZ55" s="63">
        <f t="shared" si="8"/>
        <v>0</v>
      </c>
      <c r="FA55" s="63">
        <f t="shared" si="8"/>
        <v>314</v>
      </c>
      <c r="FB55" s="63">
        <f t="shared" si="8"/>
        <v>896</v>
      </c>
      <c r="FC55" s="63">
        <f t="shared" si="8"/>
        <v>126</v>
      </c>
      <c r="FD55" s="63">
        <f t="shared" si="8"/>
        <v>0</v>
      </c>
      <c r="FE55" s="63">
        <f t="shared" si="8"/>
        <v>0</v>
      </c>
      <c r="FF55" s="63">
        <f t="shared" si="8"/>
        <v>0</v>
      </c>
      <c r="FG55" s="63">
        <f t="shared" si="8"/>
        <v>11</v>
      </c>
      <c r="FH55" s="63">
        <f t="shared" si="8"/>
        <v>0</v>
      </c>
      <c r="FI55" s="63">
        <f t="shared" si="8"/>
        <v>5</v>
      </c>
      <c r="FJ55" s="63">
        <f t="shared" si="8"/>
        <v>188</v>
      </c>
      <c r="FK55" s="63">
        <f t="shared" si="8"/>
        <v>0</v>
      </c>
      <c r="FL55" s="63">
        <f t="shared" si="8"/>
        <v>0</v>
      </c>
      <c r="FM55" s="63">
        <f t="shared" si="8"/>
        <v>0</v>
      </c>
      <c r="FN55" s="63">
        <f t="shared" si="8"/>
        <v>0</v>
      </c>
      <c r="FO55" s="72"/>
      <c r="FP55" s="72"/>
      <c r="FQ55" s="72"/>
      <c r="FR55" s="72"/>
      <c r="FS55" s="72"/>
      <c r="FT55" s="72"/>
      <c r="FU55" s="72"/>
      <c r="FV55" s="72"/>
      <c r="FW55" s="72"/>
      <c r="FX55" s="72"/>
      <c r="FY55" s="72"/>
      <c r="FZ55" s="72"/>
      <c r="GA55" s="72"/>
      <c r="GB55" s="72"/>
      <c r="GC55" s="72"/>
      <c r="GD55" s="72"/>
    </row>
    <row r="56" ht="24.95" customHeight="1" spans="1:186">
      <c r="A56" s="58"/>
      <c r="B56" s="57">
        <v>2021</v>
      </c>
      <c r="C56" s="51">
        <f t="shared" ref="C56:I56" si="9">SUM(C8,C14,C20,C26,C32,C38,C44)</f>
        <v>47064</v>
      </c>
      <c r="D56" s="51">
        <f t="shared" si="9"/>
        <v>6488</v>
      </c>
      <c r="E56" s="51">
        <f t="shared" si="9"/>
        <v>2</v>
      </c>
      <c r="F56" s="51">
        <f t="shared" si="9"/>
        <v>19532</v>
      </c>
      <c r="G56" s="51">
        <f t="shared" si="9"/>
        <v>254</v>
      </c>
      <c r="H56" s="51">
        <f t="shared" si="9"/>
        <v>1673</v>
      </c>
      <c r="I56" s="51">
        <f t="shared" si="9"/>
        <v>4916</v>
      </c>
      <c r="J56" s="63">
        <f t="shared" ref="J56:BU56" si="10">SUM(J14,J20,J26,J32,J38,J44,J50)</f>
        <v>29</v>
      </c>
      <c r="K56" s="63">
        <f t="shared" si="10"/>
        <v>2373</v>
      </c>
      <c r="L56" s="63">
        <f t="shared" si="10"/>
        <v>1773</v>
      </c>
      <c r="M56" s="63">
        <f t="shared" si="10"/>
        <v>1</v>
      </c>
      <c r="N56" s="63">
        <f t="shared" si="10"/>
        <v>51</v>
      </c>
      <c r="O56" s="63">
        <f t="shared" si="10"/>
        <v>379</v>
      </c>
      <c r="P56" s="63">
        <f t="shared" si="10"/>
        <v>1228</v>
      </c>
      <c r="Q56" s="63">
        <f t="shared" si="10"/>
        <v>554</v>
      </c>
      <c r="R56" s="63">
        <f t="shared" si="10"/>
        <v>133</v>
      </c>
      <c r="S56" s="63">
        <f t="shared" si="10"/>
        <v>551</v>
      </c>
      <c r="T56" s="63">
        <f t="shared" si="10"/>
        <v>1157</v>
      </c>
      <c r="U56" s="63">
        <f t="shared" si="10"/>
        <v>63</v>
      </c>
      <c r="V56" s="63">
        <f t="shared" si="10"/>
        <v>532</v>
      </c>
      <c r="W56" s="63">
        <f t="shared" si="10"/>
        <v>350</v>
      </c>
      <c r="X56" s="63">
        <f t="shared" si="10"/>
        <v>257</v>
      </c>
      <c r="Y56" s="63">
        <f t="shared" si="10"/>
        <v>379</v>
      </c>
      <c r="Z56" s="63">
        <f t="shared" si="10"/>
        <v>222</v>
      </c>
      <c r="AA56" s="63">
        <f t="shared" si="10"/>
        <v>162</v>
      </c>
      <c r="AB56" s="63">
        <f t="shared" si="10"/>
        <v>2</v>
      </c>
      <c r="AC56" s="63">
        <f t="shared" si="10"/>
        <v>555</v>
      </c>
      <c r="AD56" s="63">
        <f t="shared" si="10"/>
        <v>821</v>
      </c>
      <c r="AE56" s="63">
        <f t="shared" si="10"/>
        <v>381</v>
      </c>
      <c r="AF56" s="63">
        <f t="shared" si="10"/>
        <v>70</v>
      </c>
      <c r="AG56" s="63">
        <f t="shared" si="10"/>
        <v>25</v>
      </c>
      <c r="AH56" s="63">
        <f t="shared" si="10"/>
        <v>1222</v>
      </c>
      <c r="AI56" s="63">
        <f t="shared" si="10"/>
        <v>885</v>
      </c>
      <c r="AJ56" s="63">
        <f t="shared" si="10"/>
        <v>3</v>
      </c>
      <c r="AK56" s="63">
        <f t="shared" si="10"/>
        <v>49</v>
      </c>
      <c r="AL56" s="63">
        <f t="shared" si="10"/>
        <v>537</v>
      </c>
      <c r="AM56" s="63">
        <f t="shared" si="10"/>
        <v>456</v>
      </c>
      <c r="AN56" s="63">
        <f t="shared" si="10"/>
        <v>173</v>
      </c>
      <c r="AO56" s="63">
        <f t="shared" si="10"/>
        <v>123</v>
      </c>
      <c r="AP56" s="63">
        <f t="shared" si="10"/>
        <v>472</v>
      </c>
      <c r="AQ56" s="63">
        <f t="shared" si="10"/>
        <v>315</v>
      </c>
      <c r="AR56" s="63">
        <f t="shared" si="10"/>
        <v>0</v>
      </c>
      <c r="AS56" s="63">
        <f t="shared" si="10"/>
        <v>237</v>
      </c>
      <c r="AT56" s="63">
        <f t="shared" si="10"/>
        <v>149</v>
      </c>
      <c r="AU56" s="63">
        <f t="shared" si="10"/>
        <v>146</v>
      </c>
      <c r="AV56" s="63">
        <f t="shared" si="10"/>
        <v>183</v>
      </c>
      <c r="AW56" s="63">
        <f t="shared" si="10"/>
        <v>108</v>
      </c>
      <c r="AX56" s="63">
        <f t="shared" si="10"/>
        <v>87</v>
      </c>
      <c r="AY56" s="63">
        <f t="shared" si="10"/>
        <v>0</v>
      </c>
      <c r="AZ56" s="63">
        <f t="shared" si="10"/>
        <v>564</v>
      </c>
      <c r="BA56" s="63">
        <f t="shared" si="10"/>
        <v>243</v>
      </c>
      <c r="BB56" s="63">
        <f t="shared" si="10"/>
        <v>70</v>
      </c>
      <c r="BC56" s="63">
        <f t="shared" si="10"/>
        <v>3</v>
      </c>
      <c r="BD56" s="63">
        <f t="shared" si="10"/>
        <v>105</v>
      </c>
      <c r="BE56" s="63">
        <f t="shared" si="10"/>
        <v>11828</v>
      </c>
      <c r="BF56" s="63">
        <f t="shared" si="10"/>
        <v>9533</v>
      </c>
      <c r="BG56" s="63">
        <f t="shared" si="10"/>
        <v>12</v>
      </c>
      <c r="BH56" s="63">
        <f t="shared" si="10"/>
        <v>38</v>
      </c>
      <c r="BI56" s="63">
        <f t="shared" si="10"/>
        <v>62</v>
      </c>
      <c r="BJ56" s="63">
        <f t="shared" si="10"/>
        <v>74</v>
      </c>
      <c r="BK56" s="63">
        <f t="shared" si="10"/>
        <v>3404</v>
      </c>
      <c r="BL56" s="63">
        <f t="shared" si="10"/>
        <v>4233</v>
      </c>
      <c r="BM56" s="63">
        <f t="shared" si="10"/>
        <v>2366</v>
      </c>
      <c r="BN56" s="63">
        <f t="shared" si="10"/>
        <v>99</v>
      </c>
      <c r="BO56" s="63">
        <f t="shared" si="10"/>
        <v>2061</v>
      </c>
      <c r="BP56" s="63">
        <f t="shared" si="10"/>
        <v>6978</v>
      </c>
      <c r="BQ56" s="63">
        <f t="shared" si="10"/>
        <v>395</v>
      </c>
      <c r="BR56" s="63">
        <f t="shared" si="10"/>
        <v>2266</v>
      </c>
      <c r="BS56" s="63">
        <f t="shared" si="10"/>
        <v>1443</v>
      </c>
      <c r="BT56" s="63">
        <f t="shared" si="10"/>
        <v>1638</v>
      </c>
      <c r="BU56" s="63">
        <f t="shared" si="10"/>
        <v>1696</v>
      </c>
      <c r="BV56" s="63">
        <f t="shared" ref="BV56:DE56" si="11">SUM(BV14,BV20,BV26,BV32,BV38,BV44,BV50)</f>
        <v>1572</v>
      </c>
      <c r="BW56" s="63">
        <f t="shared" si="11"/>
        <v>886</v>
      </c>
      <c r="BX56" s="63">
        <f t="shared" si="11"/>
        <v>32</v>
      </c>
      <c r="BY56" s="63">
        <f t="shared" si="11"/>
        <v>3587</v>
      </c>
      <c r="BZ56" s="63">
        <f t="shared" si="11"/>
        <v>3674</v>
      </c>
      <c r="CA56" s="63">
        <f t="shared" si="11"/>
        <v>2203</v>
      </c>
      <c r="CB56" s="63">
        <f t="shared" si="11"/>
        <v>14</v>
      </c>
      <c r="CC56" s="63">
        <f t="shared" si="11"/>
        <v>126</v>
      </c>
      <c r="CD56" s="63">
        <f t="shared" si="11"/>
        <v>8876</v>
      </c>
      <c r="CE56" s="63">
        <f t="shared" si="11"/>
        <v>8634</v>
      </c>
      <c r="CF56" s="63">
        <f t="shared" si="11"/>
        <v>13</v>
      </c>
      <c r="CG56" s="63">
        <f t="shared" si="11"/>
        <v>40</v>
      </c>
      <c r="CH56" s="63">
        <f t="shared" si="11"/>
        <v>3</v>
      </c>
      <c r="CI56" s="63">
        <f t="shared" si="11"/>
        <v>42</v>
      </c>
      <c r="CJ56" s="63">
        <f t="shared" si="11"/>
        <v>3559</v>
      </c>
      <c r="CK56" s="63">
        <f t="shared" si="11"/>
        <v>3478</v>
      </c>
      <c r="CL56" s="63">
        <f t="shared" si="11"/>
        <v>1832</v>
      </c>
      <c r="CM56" s="63">
        <f t="shared" si="11"/>
        <v>192</v>
      </c>
      <c r="CN56" s="63">
        <f t="shared" si="11"/>
        <v>3720</v>
      </c>
      <c r="CO56" s="63">
        <f t="shared" si="11"/>
        <v>4695</v>
      </c>
      <c r="CP56" s="63">
        <f t="shared" si="11"/>
        <v>27</v>
      </c>
      <c r="CQ56" s="63">
        <f t="shared" si="11"/>
        <v>2432</v>
      </c>
      <c r="CR56" s="63">
        <f t="shared" si="11"/>
        <v>778</v>
      </c>
      <c r="CS56" s="63">
        <f t="shared" si="11"/>
        <v>1048</v>
      </c>
      <c r="CT56" s="63">
        <f t="shared" si="11"/>
        <v>1518</v>
      </c>
      <c r="CU56" s="63">
        <f t="shared" si="11"/>
        <v>1437</v>
      </c>
      <c r="CV56" s="63">
        <f t="shared" si="11"/>
        <v>1287</v>
      </c>
      <c r="CW56" s="63">
        <f t="shared" si="11"/>
        <v>134</v>
      </c>
      <c r="CX56" s="63">
        <f t="shared" si="11"/>
        <v>3102</v>
      </c>
      <c r="CY56" s="63">
        <f t="shared" si="11"/>
        <v>3195</v>
      </c>
      <c r="CZ56" s="63">
        <f t="shared" si="11"/>
        <v>2126</v>
      </c>
      <c r="DA56" s="63">
        <f t="shared" si="11"/>
        <v>1</v>
      </c>
      <c r="DB56" s="63">
        <f t="shared" si="11"/>
        <v>0</v>
      </c>
      <c r="DC56" s="63">
        <f t="shared" si="11"/>
        <v>0</v>
      </c>
      <c r="DD56" s="63">
        <f t="shared" si="11"/>
        <v>0</v>
      </c>
      <c r="DE56" s="63">
        <f t="shared" si="11"/>
        <v>0</v>
      </c>
      <c r="DF56" s="51">
        <f>SUM(DF8,DF14,DF20,DF26,DF32,DF38,DF44)</f>
        <v>679</v>
      </c>
      <c r="DG56" s="51">
        <f>SUM(DG8,DG14,DG20,DG26,DG32,DG38,DG44)</f>
        <v>908</v>
      </c>
      <c r="DH56" s="51">
        <f>SUM(DH8,DH14,DH20,DH26,DH32,DH38,DH44)</f>
        <v>581</v>
      </c>
      <c r="DI56" s="51">
        <f>SUM(DI8,DI14,DI20,DI26,DI32,DI38,DI44)</f>
        <v>5</v>
      </c>
      <c r="DJ56" s="63">
        <f t="shared" ref="DJ56:FN56" si="12">SUM(DJ14,DJ20,DJ26,DJ32,DJ38,DJ44,DJ50)</f>
        <v>199</v>
      </c>
      <c r="DK56" s="63">
        <f t="shared" si="12"/>
        <v>55</v>
      </c>
      <c r="DL56" s="63">
        <f t="shared" si="12"/>
        <v>58</v>
      </c>
      <c r="DM56" s="63">
        <f t="shared" si="12"/>
        <v>122</v>
      </c>
      <c r="DN56" s="63">
        <f t="shared" si="12"/>
        <v>0</v>
      </c>
      <c r="DO56" s="63">
        <f t="shared" si="12"/>
        <v>36</v>
      </c>
      <c r="DP56" s="63">
        <f t="shared" si="12"/>
        <v>35</v>
      </c>
      <c r="DQ56" s="63">
        <f t="shared" si="12"/>
        <v>15</v>
      </c>
      <c r="DR56" s="63">
        <f t="shared" si="12"/>
        <v>348</v>
      </c>
      <c r="DS56" s="63">
        <f t="shared" si="12"/>
        <v>344</v>
      </c>
      <c r="DT56" s="63">
        <f t="shared" si="12"/>
        <v>165</v>
      </c>
      <c r="DU56" s="63">
        <f t="shared" si="12"/>
        <v>94</v>
      </c>
      <c r="DV56" s="63">
        <f t="shared" si="12"/>
        <v>93</v>
      </c>
      <c r="DW56" s="63">
        <f t="shared" si="12"/>
        <v>10</v>
      </c>
      <c r="DX56" s="63">
        <f t="shared" si="12"/>
        <v>167</v>
      </c>
      <c r="DY56" s="63">
        <f t="shared" si="12"/>
        <v>346</v>
      </c>
      <c r="DZ56" s="63">
        <f t="shared" si="12"/>
        <v>0</v>
      </c>
      <c r="EA56" s="63">
        <f t="shared" si="12"/>
        <v>0</v>
      </c>
      <c r="EB56" s="63">
        <f t="shared" si="12"/>
        <v>0</v>
      </c>
      <c r="EC56" s="63">
        <f t="shared" si="12"/>
        <v>0</v>
      </c>
      <c r="ED56" s="63">
        <f t="shared" si="12"/>
        <v>330</v>
      </c>
      <c r="EE56" s="63">
        <f t="shared" si="12"/>
        <v>123</v>
      </c>
      <c r="EF56" s="63">
        <f t="shared" si="12"/>
        <v>66</v>
      </c>
      <c r="EG56" s="63">
        <f t="shared" si="12"/>
        <v>157</v>
      </c>
      <c r="EH56" s="63">
        <f t="shared" si="12"/>
        <v>1</v>
      </c>
      <c r="EI56" s="63">
        <f t="shared" si="12"/>
        <v>60</v>
      </c>
      <c r="EJ56" s="63">
        <f t="shared" si="12"/>
        <v>26</v>
      </c>
      <c r="EK56" s="63">
        <f t="shared" si="12"/>
        <v>96</v>
      </c>
      <c r="EL56" s="63">
        <f t="shared" si="12"/>
        <v>556</v>
      </c>
      <c r="EM56" s="63">
        <f t="shared" si="12"/>
        <v>521</v>
      </c>
      <c r="EN56" s="63">
        <f t="shared" si="12"/>
        <v>268</v>
      </c>
      <c r="EO56" s="63">
        <f t="shared" si="12"/>
        <v>110</v>
      </c>
      <c r="EP56" s="63">
        <f t="shared" si="12"/>
        <v>89</v>
      </c>
      <c r="EQ56" s="63">
        <f t="shared" si="12"/>
        <v>54</v>
      </c>
      <c r="ER56" s="63">
        <f t="shared" si="12"/>
        <v>304</v>
      </c>
      <c r="ES56" s="63">
        <f t="shared" si="12"/>
        <v>0</v>
      </c>
      <c r="ET56" s="63">
        <f t="shared" si="12"/>
        <v>460</v>
      </c>
      <c r="EU56" s="63">
        <f t="shared" si="12"/>
        <v>275</v>
      </c>
      <c r="EV56" s="63">
        <f t="shared" si="12"/>
        <v>0</v>
      </c>
      <c r="EW56" s="63">
        <f t="shared" si="12"/>
        <v>0</v>
      </c>
      <c r="EX56" s="63">
        <f t="shared" si="12"/>
        <v>0</v>
      </c>
      <c r="EY56" s="63">
        <f t="shared" si="12"/>
        <v>0</v>
      </c>
      <c r="EZ56" s="63">
        <f t="shared" si="12"/>
        <v>0</v>
      </c>
      <c r="FA56" s="63">
        <f t="shared" si="12"/>
        <v>178</v>
      </c>
      <c r="FB56" s="63">
        <f t="shared" si="12"/>
        <v>821</v>
      </c>
      <c r="FC56" s="63">
        <f t="shared" si="12"/>
        <v>156</v>
      </c>
      <c r="FD56" s="63">
        <f t="shared" si="12"/>
        <v>0</v>
      </c>
      <c r="FE56" s="63">
        <f t="shared" si="12"/>
        <v>1</v>
      </c>
      <c r="FF56" s="63">
        <f t="shared" si="12"/>
        <v>0</v>
      </c>
      <c r="FG56" s="63">
        <f t="shared" si="12"/>
        <v>4</v>
      </c>
      <c r="FH56" s="63">
        <f t="shared" si="12"/>
        <v>0</v>
      </c>
      <c r="FI56" s="63">
        <f t="shared" si="12"/>
        <v>1</v>
      </c>
      <c r="FJ56" s="63">
        <f t="shared" si="12"/>
        <v>270</v>
      </c>
      <c r="FK56" s="63">
        <f t="shared" si="12"/>
        <v>0</v>
      </c>
      <c r="FL56" s="63">
        <f t="shared" si="12"/>
        <v>0</v>
      </c>
      <c r="FM56" s="63">
        <f t="shared" si="12"/>
        <v>0</v>
      </c>
      <c r="FN56" s="63">
        <f t="shared" si="12"/>
        <v>0</v>
      </c>
      <c r="FO56" s="72"/>
      <c r="FP56" s="72"/>
      <c r="FQ56" s="72"/>
      <c r="FR56" s="72"/>
      <c r="FS56" s="72"/>
      <c r="FT56" s="72"/>
      <c r="FU56" s="72"/>
      <c r="FV56" s="72"/>
      <c r="FW56" s="72"/>
      <c r="FX56" s="72"/>
      <c r="FY56" s="72"/>
      <c r="FZ56" s="72"/>
      <c r="GA56" s="72"/>
      <c r="GB56" s="72"/>
      <c r="GC56" s="72"/>
      <c r="GD56" s="72"/>
    </row>
    <row r="57" ht="24.95" customHeight="1" spans="1:186">
      <c r="A57" s="58"/>
      <c r="B57" s="57">
        <v>2022</v>
      </c>
      <c r="C57" s="51"/>
      <c r="D57" s="51"/>
      <c r="E57" s="51">
        <f>SUM(E9,E15,E21,E27,E33,E39,E45)</f>
        <v>268</v>
      </c>
      <c r="F57" s="51">
        <f>SUM(F9,F15,F21,F27,F33,F39,F45)</f>
        <v>3401</v>
      </c>
      <c r="G57" s="51">
        <f>SUM(G9,G15,G21,G27,G33,G39,G45)</f>
        <v>1333</v>
      </c>
      <c r="H57" s="51"/>
      <c r="I57" s="51"/>
      <c r="J57" s="63">
        <f t="shared" ref="J57:BU57" si="13">SUM(J15,J21,J27,J33,J39,J45,J51)</f>
        <v>17</v>
      </c>
      <c r="K57" s="63">
        <f t="shared" si="13"/>
        <v>2373</v>
      </c>
      <c r="L57" s="63">
        <f t="shared" si="13"/>
        <v>1747</v>
      </c>
      <c r="M57" s="63">
        <f t="shared" si="13"/>
        <v>2</v>
      </c>
      <c r="N57" s="63">
        <f t="shared" si="13"/>
        <v>14</v>
      </c>
      <c r="O57" s="63">
        <f t="shared" si="13"/>
        <v>356</v>
      </c>
      <c r="P57" s="63">
        <f t="shared" si="13"/>
        <v>1260</v>
      </c>
      <c r="Q57" s="63">
        <f t="shared" si="13"/>
        <v>557</v>
      </c>
      <c r="R57" s="63">
        <f t="shared" si="13"/>
        <v>114</v>
      </c>
      <c r="S57" s="63">
        <f t="shared" si="13"/>
        <v>548</v>
      </c>
      <c r="T57" s="63">
        <f t="shared" si="13"/>
        <v>1152</v>
      </c>
      <c r="U57" s="63">
        <f t="shared" si="13"/>
        <v>64</v>
      </c>
      <c r="V57" s="63">
        <f t="shared" si="13"/>
        <v>502</v>
      </c>
      <c r="W57" s="63">
        <f t="shared" si="13"/>
        <v>310</v>
      </c>
      <c r="X57" s="63">
        <f t="shared" si="13"/>
        <v>302</v>
      </c>
      <c r="Y57" s="63">
        <f t="shared" si="13"/>
        <v>367</v>
      </c>
      <c r="Z57" s="63">
        <f t="shared" si="13"/>
        <v>254</v>
      </c>
      <c r="AA57" s="63">
        <f t="shared" si="13"/>
        <v>140</v>
      </c>
      <c r="AB57" s="63">
        <f t="shared" si="13"/>
        <v>3</v>
      </c>
      <c r="AC57" s="63">
        <f t="shared" si="13"/>
        <v>550</v>
      </c>
      <c r="AD57" s="63">
        <f t="shared" si="13"/>
        <v>794</v>
      </c>
      <c r="AE57" s="63">
        <f t="shared" si="13"/>
        <v>378</v>
      </c>
      <c r="AF57" s="63">
        <f t="shared" si="13"/>
        <v>80</v>
      </c>
      <c r="AG57" s="63">
        <f t="shared" si="13"/>
        <v>25</v>
      </c>
      <c r="AH57" s="63">
        <f t="shared" si="13"/>
        <v>1229</v>
      </c>
      <c r="AI57" s="63">
        <f t="shared" si="13"/>
        <v>867</v>
      </c>
      <c r="AJ57" s="63">
        <f t="shared" si="13"/>
        <v>4</v>
      </c>
      <c r="AK57" s="63">
        <f t="shared" si="13"/>
        <v>19</v>
      </c>
      <c r="AL57" s="63">
        <f t="shared" si="13"/>
        <v>545</v>
      </c>
      <c r="AM57" s="63">
        <f t="shared" si="13"/>
        <v>463</v>
      </c>
      <c r="AN57" s="63">
        <f t="shared" si="13"/>
        <v>175</v>
      </c>
      <c r="AO57" s="63">
        <f t="shared" si="13"/>
        <v>121</v>
      </c>
      <c r="AP57" s="63">
        <f t="shared" si="13"/>
        <v>459</v>
      </c>
      <c r="AQ57" s="63">
        <f t="shared" si="13"/>
        <v>313</v>
      </c>
      <c r="AR57" s="63">
        <f t="shared" si="13"/>
        <v>0</v>
      </c>
      <c r="AS57" s="63">
        <f t="shared" si="13"/>
        <v>212</v>
      </c>
      <c r="AT57" s="63">
        <f t="shared" si="13"/>
        <v>147</v>
      </c>
      <c r="AU57" s="63">
        <f t="shared" si="13"/>
        <v>158</v>
      </c>
      <c r="AV57" s="63">
        <f t="shared" si="13"/>
        <v>178</v>
      </c>
      <c r="AW57" s="63">
        <f t="shared" si="13"/>
        <v>123</v>
      </c>
      <c r="AX57" s="63">
        <f t="shared" si="13"/>
        <v>76</v>
      </c>
      <c r="AY57" s="63">
        <f t="shared" si="13"/>
        <v>0</v>
      </c>
      <c r="AZ57" s="63">
        <f t="shared" si="13"/>
        <v>535</v>
      </c>
      <c r="BA57" s="63">
        <f t="shared" si="13"/>
        <v>254</v>
      </c>
      <c r="BB57" s="63">
        <f t="shared" si="13"/>
        <v>70</v>
      </c>
      <c r="BC57" s="63">
        <f t="shared" si="13"/>
        <v>4</v>
      </c>
      <c r="BD57" s="63">
        <f t="shared" si="13"/>
        <v>131</v>
      </c>
      <c r="BE57" s="63">
        <f t="shared" si="13"/>
        <v>13384</v>
      </c>
      <c r="BF57" s="63">
        <f t="shared" si="13"/>
        <v>11764</v>
      </c>
      <c r="BG57" s="63">
        <f t="shared" si="13"/>
        <v>24</v>
      </c>
      <c r="BH57" s="63">
        <f t="shared" si="13"/>
        <v>30</v>
      </c>
      <c r="BI57" s="63">
        <f t="shared" si="13"/>
        <v>108</v>
      </c>
      <c r="BJ57" s="63">
        <f t="shared" si="13"/>
        <v>180</v>
      </c>
      <c r="BK57" s="63">
        <f t="shared" si="13"/>
        <v>4198</v>
      </c>
      <c r="BL57" s="63">
        <f t="shared" si="13"/>
        <v>5242</v>
      </c>
      <c r="BM57" s="63">
        <f t="shared" si="13"/>
        <v>2838</v>
      </c>
      <c r="BN57" s="63">
        <f t="shared" si="13"/>
        <v>153</v>
      </c>
      <c r="BO57" s="63">
        <f t="shared" si="13"/>
        <v>2453</v>
      </c>
      <c r="BP57" s="63">
        <f t="shared" si="13"/>
        <v>8543</v>
      </c>
      <c r="BQ57" s="63">
        <f t="shared" si="13"/>
        <v>615</v>
      </c>
      <c r="BR57" s="63">
        <f t="shared" si="13"/>
        <v>2935</v>
      </c>
      <c r="BS57" s="63">
        <f t="shared" si="13"/>
        <v>1434</v>
      </c>
      <c r="BT57" s="63">
        <f t="shared" si="13"/>
        <v>1852</v>
      </c>
      <c r="BU57" s="63">
        <f t="shared" si="13"/>
        <v>2026</v>
      </c>
      <c r="BV57" s="63">
        <f t="shared" ref="BV57:DE57" si="14">SUM(BV15,BV21,BV27,BV33,BV39,BV45,BV51)</f>
        <v>2255</v>
      </c>
      <c r="BW57" s="63">
        <f t="shared" si="14"/>
        <v>997</v>
      </c>
      <c r="BX57" s="63">
        <f t="shared" si="14"/>
        <v>23</v>
      </c>
      <c r="BY57" s="63">
        <f t="shared" si="14"/>
        <v>4078</v>
      </c>
      <c r="BZ57" s="63">
        <f t="shared" si="14"/>
        <v>4550</v>
      </c>
      <c r="CA57" s="63">
        <f t="shared" si="14"/>
        <v>2728</v>
      </c>
      <c r="CB57" s="63">
        <f t="shared" si="14"/>
        <v>22</v>
      </c>
      <c r="CC57" s="63">
        <f t="shared" si="14"/>
        <v>153</v>
      </c>
      <c r="CD57" s="63">
        <f t="shared" si="14"/>
        <v>8581</v>
      </c>
      <c r="CE57" s="63">
        <f t="shared" si="14"/>
        <v>10371</v>
      </c>
      <c r="CF57" s="63">
        <f t="shared" si="14"/>
        <v>21</v>
      </c>
      <c r="CG57" s="63">
        <f t="shared" si="14"/>
        <v>30</v>
      </c>
      <c r="CH57" s="63">
        <f t="shared" si="14"/>
        <v>2</v>
      </c>
      <c r="CI57" s="63">
        <f t="shared" si="14"/>
        <v>63</v>
      </c>
      <c r="CJ57" s="63">
        <f t="shared" si="14"/>
        <v>4163</v>
      </c>
      <c r="CK57" s="63">
        <f t="shared" si="14"/>
        <v>4028</v>
      </c>
      <c r="CL57" s="63">
        <f t="shared" si="14"/>
        <v>2207</v>
      </c>
      <c r="CM57" s="63">
        <f t="shared" si="14"/>
        <v>221</v>
      </c>
      <c r="CN57" s="63">
        <f t="shared" si="14"/>
        <v>4069</v>
      </c>
      <c r="CO57" s="63">
        <f t="shared" si="14"/>
        <v>5956</v>
      </c>
      <c r="CP57" s="63">
        <f t="shared" si="14"/>
        <v>181</v>
      </c>
      <c r="CQ57" s="63">
        <f t="shared" si="14"/>
        <v>3247</v>
      </c>
      <c r="CR57" s="63">
        <f t="shared" si="14"/>
        <v>859</v>
      </c>
      <c r="CS57" s="63">
        <f t="shared" si="14"/>
        <v>1324</v>
      </c>
      <c r="CT57" s="63">
        <f t="shared" si="14"/>
        <v>1674</v>
      </c>
      <c r="CU57" s="63">
        <f t="shared" si="14"/>
        <v>1951</v>
      </c>
      <c r="CV57" s="63">
        <f t="shared" si="14"/>
        <v>1303</v>
      </c>
      <c r="CW57" s="63">
        <f t="shared" si="14"/>
        <v>71</v>
      </c>
      <c r="CX57" s="63">
        <f t="shared" si="14"/>
        <v>3606</v>
      </c>
      <c r="CY57" s="63">
        <f t="shared" si="14"/>
        <v>3788</v>
      </c>
      <c r="CZ57" s="63">
        <f t="shared" si="14"/>
        <v>2673</v>
      </c>
      <c r="DA57" s="63">
        <f t="shared" si="14"/>
        <v>1</v>
      </c>
      <c r="DB57" s="63">
        <f t="shared" si="14"/>
        <v>0</v>
      </c>
      <c r="DC57" s="63">
        <f t="shared" si="14"/>
        <v>0</v>
      </c>
      <c r="DD57" s="63">
        <f t="shared" si="14"/>
        <v>0</v>
      </c>
      <c r="DE57" s="63">
        <f t="shared" si="14"/>
        <v>0</v>
      </c>
      <c r="DF57" s="51"/>
      <c r="DG57" s="51"/>
      <c r="DH57" s="51"/>
      <c r="DI57" s="51"/>
      <c r="DJ57" s="63">
        <f t="shared" ref="DJ57:FN57" si="15">SUM(DJ15,DJ21,DJ27,DJ33,DJ39,DJ45,DJ51)</f>
        <v>182</v>
      </c>
      <c r="DK57" s="63">
        <f t="shared" si="15"/>
        <v>58</v>
      </c>
      <c r="DL57" s="63">
        <f t="shared" si="15"/>
        <v>89</v>
      </c>
      <c r="DM57" s="63">
        <f t="shared" si="15"/>
        <v>90</v>
      </c>
      <c r="DN57" s="63">
        <f t="shared" si="15"/>
        <v>1</v>
      </c>
      <c r="DO57" s="63">
        <f t="shared" si="15"/>
        <v>40</v>
      </c>
      <c r="DP57" s="63">
        <f t="shared" si="15"/>
        <v>34</v>
      </c>
      <c r="DQ57" s="63">
        <f t="shared" si="15"/>
        <v>8</v>
      </c>
      <c r="DR57" s="63">
        <f t="shared" si="15"/>
        <v>145</v>
      </c>
      <c r="DS57" s="63">
        <f t="shared" si="15"/>
        <v>145</v>
      </c>
      <c r="DT57" s="63">
        <f t="shared" si="15"/>
        <v>61</v>
      </c>
      <c r="DU57" s="63">
        <f t="shared" si="15"/>
        <v>84</v>
      </c>
      <c r="DV57" s="63">
        <f t="shared" si="15"/>
        <v>83</v>
      </c>
      <c r="DW57" s="63">
        <f t="shared" si="15"/>
        <v>18</v>
      </c>
      <c r="DX57" s="63">
        <f t="shared" si="15"/>
        <v>101</v>
      </c>
      <c r="DY57" s="63">
        <f t="shared" si="15"/>
        <v>99</v>
      </c>
      <c r="DZ57" s="63">
        <f t="shared" si="15"/>
        <v>0</v>
      </c>
      <c r="EA57" s="63">
        <f t="shared" si="15"/>
        <v>0</v>
      </c>
      <c r="EB57" s="63">
        <f t="shared" si="15"/>
        <v>0</v>
      </c>
      <c r="EC57" s="63">
        <f t="shared" si="15"/>
        <v>0</v>
      </c>
      <c r="ED57" s="63">
        <f t="shared" si="15"/>
        <v>264</v>
      </c>
      <c r="EE57" s="63">
        <f t="shared" si="15"/>
        <v>128</v>
      </c>
      <c r="EF57" s="63">
        <f t="shared" si="15"/>
        <v>136</v>
      </c>
      <c r="EG57" s="63">
        <f t="shared" si="15"/>
        <v>181</v>
      </c>
      <c r="EH57" s="63">
        <f t="shared" si="15"/>
        <v>130</v>
      </c>
      <c r="EI57" s="63">
        <f t="shared" si="15"/>
        <v>87</v>
      </c>
      <c r="EJ57" s="63">
        <f t="shared" si="15"/>
        <v>94</v>
      </c>
      <c r="EK57" s="63">
        <f t="shared" si="15"/>
        <v>30</v>
      </c>
      <c r="EL57" s="63">
        <f t="shared" si="15"/>
        <v>301</v>
      </c>
      <c r="EM57" s="63">
        <f t="shared" si="15"/>
        <v>301</v>
      </c>
      <c r="EN57" s="63">
        <f t="shared" si="15"/>
        <v>105</v>
      </c>
      <c r="EO57" s="63">
        <f t="shared" si="15"/>
        <v>59</v>
      </c>
      <c r="EP57" s="63">
        <f t="shared" si="15"/>
        <v>44</v>
      </c>
      <c r="EQ57" s="63">
        <f t="shared" si="15"/>
        <v>13</v>
      </c>
      <c r="ER57" s="63">
        <f t="shared" si="15"/>
        <v>63</v>
      </c>
      <c r="ES57" s="63">
        <f t="shared" si="15"/>
        <v>21</v>
      </c>
      <c r="ET57" s="63">
        <f t="shared" si="15"/>
        <v>365</v>
      </c>
      <c r="EU57" s="63">
        <f t="shared" si="15"/>
        <v>8</v>
      </c>
      <c r="EV57" s="63">
        <f t="shared" si="15"/>
        <v>0</v>
      </c>
      <c r="EW57" s="63">
        <f t="shared" si="15"/>
        <v>2</v>
      </c>
      <c r="EX57" s="63">
        <f t="shared" si="15"/>
        <v>0</v>
      </c>
      <c r="EY57" s="63">
        <f t="shared" si="15"/>
        <v>0</v>
      </c>
      <c r="EZ57" s="63">
        <f t="shared" si="15"/>
        <v>0</v>
      </c>
      <c r="FA57" s="63">
        <f t="shared" si="15"/>
        <v>97</v>
      </c>
      <c r="FB57" s="63">
        <f t="shared" si="15"/>
        <v>692</v>
      </c>
      <c r="FC57" s="63">
        <f t="shared" si="15"/>
        <v>44</v>
      </c>
      <c r="FD57" s="63">
        <f t="shared" si="15"/>
        <v>0</v>
      </c>
      <c r="FE57" s="63">
        <f t="shared" si="15"/>
        <v>0</v>
      </c>
      <c r="FF57" s="63">
        <f t="shared" si="15"/>
        <v>0</v>
      </c>
      <c r="FG57" s="63">
        <f t="shared" si="15"/>
        <v>9</v>
      </c>
      <c r="FH57" s="63">
        <f t="shared" si="15"/>
        <v>0</v>
      </c>
      <c r="FI57" s="63">
        <f t="shared" si="15"/>
        <v>6</v>
      </c>
      <c r="FJ57" s="63">
        <f t="shared" si="15"/>
        <v>293</v>
      </c>
      <c r="FK57" s="63">
        <f t="shared" si="15"/>
        <v>0</v>
      </c>
      <c r="FL57" s="63">
        <f t="shared" si="15"/>
        <v>0</v>
      </c>
      <c r="FM57" s="63">
        <f t="shared" si="15"/>
        <v>0</v>
      </c>
      <c r="FN57" s="63">
        <f t="shared" si="15"/>
        <v>0</v>
      </c>
      <c r="FO57" s="72"/>
      <c r="FP57" s="72"/>
      <c r="FQ57" s="72"/>
      <c r="FR57" s="72"/>
      <c r="FS57" s="72"/>
      <c r="FT57" s="72"/>
      <c r="FU57" s="72"/>
      <c r="FV57" s="72"/>
      <c r="FW57" s="72"/>
      <c r="FX57" s="72"/>
      <c r="FY57" s="72"/>
      <c r="FZ57" s="72"/>
      <c r="GA57" s="72"/>
      <c r="GB57" s="72"/>
      <c r="GC57" s="72"/>
      <c r="GD57" s="72"/>
    </row>
    <row r="58" ht="24.95" customHeight="1" spans="1:186">
      <c r="A58" s="58"/>
      <c r="B58" s="57">
        <v>2023</v>
      </c>
      <c r="C58" s="51"/>
      <c r="D58" s="51"/>
      <c r="E58" s="51">
        <f>SUM(E10,E16,E22,E28,E34,E40,E46)</f>
        <v>0</v>
      </c>
      <c r="F58" s="51"/>
      <c r="G58" s="51"/>
      <c r="H58" s="51"/>
      <c r="I58" s="51"/>
      <c r="J58" s="63">
        <f t="shared" ref="J58:BU58" si="16">SUM(J16,J22,J28,J34,J40,J46,J52)</f>
        <v>0</v>
      </c>
      <c r="K58" s="63">
        <f t="shared" si="16"/>
        <v>0</v>
      </c>
      <c r="L58" s="63">
        <f t="shared" si="16"/>
        <v>0</v>
      </c>
      <c r="M58" s="63">
        <f t="shared" si="16"/>
        <v>0</v>
      </c>
      <c r="N58" s="63">
        <f t="shared" si="16"/>
        <v>0</v>
      </c>
      <c r="O58" s="63">
        <f t="shared" si="16"/>
        <v>0</v>
      </c>
      <c r="P58" s="63">
        <f t="shared" si="16"/>
        <v>0</v>
      </c>
      <c r="Q58" s="63">
        <f t="shared" si="16"/>
        <v>0</v>
      </c>
      <c r="R58" s="63">
        <f t="shared" si="16"/>
        <v>0</v>
      </c>
      <c r="S58" s="63">
        <f t="shared" si="16"/>
        <v>0</v>
      </c>
      <c r="T58" s="63">
        <f t="shared" si="16"/>
        <v>0</v>
      </c>
      <c r="U58" s="63">
        <f t="shared" si="16"/>
        <v>0</v>
      </c>
      <c r="V58" s="63">
        <f t="shared" si="16"/>
        <v>0</v>
      </c>
      <c r="W58" s="63">
        <f t="shared" si="16"/>
        <v>0</v>
      </c>
      <c r="X58" s="63">
        <f t="shared" si="16"/>
        <v>0</v>
      </c>
      <c r="Y58" s="63">
        <f t="shared" si="16"/>
        <v>0</v>
      </c>
      <c r="Z58" s="63">
        <f t="shared" si="16"/>
        <v>0</v>
      </c>
      <c r="AA58" s="63">
        <f t="shared" si="16"/>
        <v>0</v>
      </c>
      <c r="AB58" s="63">
        <f t="shared" si="16"/>
        <v>0</v>
      </c>
      <c r="AC58" s="63">
        <f t="shared" si="16"/>
        <v>0</v>
      </c>
      <c r="AD58" s="63">
        <f t="shared" si="16"/>
        <v>0</v>
      </c>
      <c r="AE58" s="63">
        <f t="shared" si="16"/>
        <v>0</v>
      </c>
      <c r="AF58" s="63">
        <f t="shared" si="16"/>
        <v>0</v>
      </c>
      <c r="AG58" s="63">
        <f t="shared" si="16"/>
        <v>0</v>
      </c>
      <c r="AH58" s="63">
        <f t="shared" si="16"/>
        <v>0</v>
      </c>
      <c r="AI58" s="63">
        <f t="shared" si="16"/>
        <v>0</v>
      </c>
      <c r="AJ58" s="63">
        <f t="shared" si="16"/>
        <v>0</v>
      </c>
      <c r="AK58" s="63">
        <f t="shared" si="16"/>
        <v>0</v>
      </c>
      <c r="AL58" s="63">
        <f t="shared" si="16"/>
        <v>0</v>
      </c>
      <c r="AM58" s="63">
        <f t="shared" si="16"/>
        <v>0</v>
      </c>
      <c r="AN58" s="63">
        <f t="shared" si="16"/>
        <v>0</v>
      </c>
      <c r="AO58" s="63">
        <f t="shared" si="16"/>
        <v>0</v>
      </c>
      <c r="AP58" s="63">
        <f t="shared" si="16"/>
        <v>0</v>
      </c>
      <c r="AQ58" s="63">
        <f t="shared" si="16"/>
        <v>0</v>
      </c>
      <c r="AR58" s="63">
        <f t="shared" si="16"/>
        <v>0</v>
      </c>
      <c r="AS58" s="63">
        <f t="shared" si="16"/>
        <v>0</v>
      </c>
      <c r="AT58" s="63">
        <f t="shared" si="16"/>
        <v>0</v>
      </c>
      <c r="AU58" s="63">
        <f t="shared" si="16"/>
        <v>0</v>
      </c>
      <c r="AV58" s="63">
        <f t="shared" si="16"/>
        <v>0</v>
      </c>
      <c r="AW58" s="63">
        <f t="shared" si="16"/>
        <v>0</v>
      </c>
      <c r="AX58" s="63">
        <f t="shared" si="16"/>
        <v>0</v>
      </c>
      <c r="AY58" s="63">
        <f t="shared" si="16"/>
        <v>0</v>
      </c>
      <c r="AZ58" s="63">
        <f t="shared" si="16"/>
        <v>0</v>
      </c>
      <c r="BA58" s="63">
        <f t="shared" si="16"/>
        <v>0</v>
      </c>
      <c r="BB58" s="63">
        <f t="shared" si="16"/>
        <v>0</v>
      </c>
      <c r="BC58" s="63">
        <f t="shared" si="16"/>
        <v>0</v>
      </c>
      <c r="BD58" s="63">
        <f t="shared" si="16"/>
        <v>0</v>
      </c>
      <c r="BE58" s="63">
        <f t="shared" si="16"/>
        <v>0</v>
      </c>
      <c r="BF58" s="63">
        <f t="shared" si="16"/>
        <v>0</v>
      </c>
      <c r="BG58" s="63">
        <f t="shared" si="16"/>
        <v>0</v>
      </c>
      <c r="BH58" s="63">
        <f t="shared" si="16"/>
        <v>0</v>
      </c>
      <c r="BI58" s="63">
        <f t="shared" si="16"/>
        <v>0</v>
      </c>
      <c r="BJ58" s="63">
        <f t="shared" si="16"/>
        <v>0</v>
      </c>
      <c r="BK58" s="63">
        <f t="shared" si="16"/>
        <v>0</v>
      </c>
      <c r="BL58" s="63">
        <f t="shared" si="16"/>
        <v>0</v>
      </c>
      <c r="BM58" s="63">
        <f t="shared" si="16"/>
        <v>0</v>
      </c>
      <c r="BN58" s="63">
        <f t="shared" si="16"/>
        <v>0</v>
      </c>
      <c r="BO58" s="63">
        <f t="shared" si="16"/>
        <v>0</v>
      </c>
      <c r="BP58" s="63">
        <f t="shared" si="16"/>
        <v>0</v>
      </c>
      <c r="BQ58" s="63">
        <f t="shared" si="16"/>
        <v>0</v>
      </c>
      <c r="BR58" s="63">
        <f t="shared" si="16"/>
        <v>0</v>
      </c>
      <c r="BS58" s="63">
        <f t="shared" si="16"/>
        <v>0</v>
      </c>
      <c r="BT58" s="63">
        <f t="shared" si="16"/>
        <v>0</v>
      </c>
      <c r="BU58" s="63">
        <f t="shared" si="16"/>
        <v>0</v>
      </c>
      <c r="BV58" s="63">
        <f t="shared" ref="BV58:DE58" si="17">SUM(BV16,BV22,BV28,BV34,BV40,BV46,BV52)</f>
        <v>0</v>
      </c>
      <c r="BW58" s="63">
        <f t="shared" si="17"/>
        <v>0</v>
      </c>
      <c r="BX58" s="63">
        <f t="shared" si="17"/>
        <v>0</v>
      </c>
      <c r="BY58" s="63">
        <f t="shared" si="17"/>
        <v>0</v>
      </c>
      <c r="BZ58" s="63">
        <f t="shared" si="17"/>
        <v>0</v>
      </c>
      <c r="CA58" s="63">
        <f t="shared" si="17"/>
        <v>0</v>
      </c>
      <c r="CB58" s="63">
        <f t="shared" si="17"/>
        <v>0</v>
      </c>
      <c r="CC58" s="63">
        <f t="shared" si="17"/>
        <v>0</v>
      </c>
      <c r="CD58" s="63">
        <f t="shared" si="17"/>
        <v>0</v>
      </c>
      <c r="CE58" s="63">
        <f t="shared" si="17"/>
        <v>0</v>
      </c>
      <c r="CF58" s="63">
        <f t="shared" si="17"/>
        <v>0</v>
      </c>
      <c r="CG58" s="63">
        <f t="shared" si="17"/>
        <v>0</v>
      </c>
      <c r="CH58" s="63">
        <f t="shared" si="17"/>
        <v>0</v>
      </c>
      <c r="CI58" s="63">
        <f t="shared" si="17"/>
        <v>0</v>
      </c>
      <c r="CJ58" s="63">
        <f t="shared" si="17"/>
        <v>0</v>
      </c>
      <c r="CK58" s="63">
        <f t="shared" si="17"/>
        <v>0</v>
      </c>
      <c r="CL58" s="63">
        <f t="shared" si="17"/>
        <v>0</v>
      </c>
      <c r="CM58" s="63">
        <f t="shared" si="17"/>
        <v>0</v>
      </c>
      <c r="CN58" s="63">
        <f t="shared" si="17"/>
        <v>0</v>
      </c>
      <c r="CO58" s="63">
        <f t="shared" si="17"/>
        <v>0</v>
      </c>
      <c r="CP58" s="63">
        <f t="shared" si="17"/>
        <v>0</v>
      </c>
      <c r="CQ58" s="63">
        <f t="shared" si="17"/>
        <v>0</v>
      </c>
      <c r="CR58" s="63">
        <f t="shared" si="17"/>
        <v>0</v>
      </c>
      <c r="CS58" s="63">
        <f t="shared" si="17"/>
        <v>0</v>
      </c>
      <c r="CT58" s="63">
        <f t="shared" si="17"/>
        <v>0</v>
      </c>
      <c r="CU58" s="63">
        <f t="shared" si="17"/>
        <v>0</v>
      </c>
      <c r="CV58" s="63">
        <f t="shared" si="17"/>
        <v>0</v>
      </c>
      <c r="CW58" s="63">
        <f t="shared" si="17"/>
        <v>0</v>
      </c>
      <c r="CX58" s="63">
        <f t="shared" si="17"/>
        <v>0</v>
      </c>
      <c r="CY58" s="63">
        <f t="shared" si="17"/>
        <v>0</v>
      </c>
      <c r="CZ58" s="63">
        <f t="shared" si="17"/>
        <v>0</v>
      </c>
      <c r="DA58" s="63">
        <f t="shared" si="17"/>
        <v>0</v>
      </c>
      <c r="DB58" s="63">
        <f t="shared" si="17"/>
        <v>0</v>
      </c>
      <c r="DC58" s="63">
        <f t="shared" si="17"/>
        <v>0</v>
      </c>
      <c r="DD58" s="63">
        <f t="shared" si="17"/>
        <v>0</v>
      </c>
      <c r="DE58" s="63">
        <f t="shared" si="17"/>
        <v>0</v>
      </c>
      <c r="DF58" s="51"/>
      <c r="DG58" s="51"/>
      <c r="DH58" s="51"/>
      <c r="DI58" s="51"/>
      <c r="DJ58" s="63">
        <f t="shared" ref="DJ58:FN58" si="18">SUM(DJ16,DJ22,DJ28,DJ34,DJ40,DJ46,DJ52)</f>
        <v>0</v>
      </c>
      <c r="DK58" s="63">
        <f t="shared" si="18"/>
        <v>0</v>
      </c>
      <c r="DL58" s="63">
        <f t="shared" si="18"/>
        <v>0</v>
      </c>
      <c r="DM58" s="63">
        <f t="shared" si="18"/>
        <v>18</v>
      </c>
      <c r="DN58" s="63">
        <f t="shared" si="18"/>
        <v>0</v>
      </c>
      <c r="DO58" s="63">
        <f t="shared" si="18"/>
        <v>11</v>
      </c>
      <c r="DP58" s="63">
        <f t="shared" si="18"/>
        <v>7</v>
      </c>
      <c r="DQ58" s="63">
        <f t="shared" si="18"/>
        <v>0</v>
      </c>
      <c r="DR58" s="63">
        <f t="shared" si="18"/>
        <v>0</v>
      </c>
      <c r="DS58" s="63">
        <f t="shared" si="18"/>
        <v>0</v>
      </c>
      <c r="DT58" s="63">
        <f t="shared" si="18"/>
        <v>0</v>
      </c>
      <c r="DU58" s="63">
        <f t="shared" si="18"/>
        <v>0</v>
      </c>
      <c r="DV58" s="63">
        <f t="shared" si="18"/>
        <v>0</v>
      </c>
      <c r="DW58" s="63">
        <f t="shared" si="18"/>
        <v>0</v>
      </c>
      <c r="DX58" s="63">
        <f t="shared" si="18"/>
        <v>0</v>
      </c>
      <c r="DY58" s="63">
        <f t="shared" si="18"/>
        <v>0</v>
      </c>
      <c r="DZ58" s="63">
        <f t="shared" si="18"/>
        <v>0</v>
      </c>
      <c r="EA58" s="63">
        <f t="shared" si="18"/>
        <v>0</v>
      </c>
      <c r="EB58" s="63">
        <f t="shared" si="18"/>
        <v>0</v>
      </c>
      <c r="EC58" s="63">
        <f t="shared" si="18"/>
        <v>0</v>
      </c>
      <c r="ED58" s="63">
        <f t="shared" si="18"/>
        <v>0</v>
      </c>
      <c r="EE58" s="63">
        <f t="shared" si="18"/>
        <v>0</v>
      </c>
      <c r="EF58" s="63">
        <f t="shared" si="18"/>
        <v>0</v>
      </c>
      <c r="EG58" s="63">
        <f t="shared" si="18"/>
        <v>3</v>
      </c>
      <c r="EH58" s="63">
        <f t="shared" si="18"/>
        <v>0</v>
      </c>
      <c r="EI58" s="63">
        <f t="shared" si="18"/>
        <v>3</v>
      </c>
      <c r="EJ58" s="63">
        <f t="shared" si="18"/>
        <v>0</v>
      </c>
      <c r="EK58" s="63">
        <f t="shared" si="18"/>
        <v>0</v>
      </c>
      <c r="EL58" s="63">
        <f t="shared" si="18"/>
        <v>0</v>
      </c>
      <c r="EM58" s="63">
        <f t="shared" si="18"/>
        <v>0</v>
      </c>
      <c r="EN58" s="63">
        <f t="shared" si="18"/>
        <v>0</v>
      </c>
      <c r="EO58" s="63">
        <f t="shared" si="18"/>
        <v>0</v>
      </c>
      <c r="EP58" s="63">
        <f t="shared" si="18"/>
        <v>0</v>
      </c>
      <c r="EQ58" s="63">
        <f t="shared" si="18"/>
        <v>0</v>
      </c>
      <c r="ER58" s="63">
        <f t="shared" si="18"/>
        <v>0</v>
      </c>
      <c r="ES58" s="63">
        <f t="shared" si="18"/>
        <v>0</v>
      </c>
      <c r="ET58" s="63">
        <f t="shared" si="18"/>
        <v>0</v>
      </c>
      <c r="EU58" s="63">
        <f t="shared" si="18"/>
        <v>0</v>
      </c>
      <c r="EV58" s="63">
        <f t="shared" si="18"/>
        <v>0</v>
      </c>
      <c r="EW58" s="63">
        <f t="shared" si="18"/>
        <v>0</v>
      </c>
      <c r="EX58" s="63">
        <f t="shared" si="18"/>
        <v>0</v>
      </c>
      <c r="EY58" s="63">
        <f t="shared" si="18"/>
        <v>0</v>
      </c>
      <c r="EZ58" s="63">
        <f t="shared" si="18"/>
        <v>0</v>
      </c>
      <c r="FA58" s="63">
        <f t="shared" si="18"/>
        <v>0</v>
      </c>
      <c r="FB58" s="63">
        <f t="shared" si="18"/>
        <v>0</v>
      </c>
      <c r="FC58" s="63">
        <f t="shared" si="18"/>
        <v>0</v>
      </c>
      <c r="FD58" s="63">
        <f t="shared" si="18"/>
        <v>0</v>
      </c>
      <c r="FE58" s="63">
        <f t="shared" si="18"/>
        <v>0</v>
      </c>
      <c r="FF58" s="63">
        <f t="shared" si="18"/>
        <v>0</v>
      </c>
      <c r="FG58" s="63">
        <f t="shared" si="18"/>
        <v>0</v>
      </c>
      <c r="FH58" s="63">
        <f t="shared" si="18"/>
        <v>0</v>
      </c>
      <c r="FI58" s="63">
        <f t="shared" si="18"/>
        <v>0</v>
      </c>
      <c r="FJ58" s="63">
        <f t="shared" si="18"/>
        <v>0</v>
      </c>
      <c r="FK58" s="63">
        <f t="shared" si="18"/>
        <v>0</v>
      </c>
      <c r="FL58" s="63">
        <f t="shared" si="18"/>
        <v>0</v>
      </c>
      <c r="FM58" s="63">
        <f t="shared" si="18"/>
        <v>0</v>
      </c>
      <c r="FN58" s="63">
        <f t="shared" si="18"/>
        <v>0</v>
      </c>
      <c r="FO58" s="72"/>
      <c r="FP58" s="72"/>
      <c r="FQ58" s="72"/>
      <c r="FR58" s="72"/>
      <c r="FS58" s="72"/>
      <c r="FT58" s="72"/>
      <c r="FU58" s="72"/>
      <c r="FV58" s="72"/>
      <c r="FW58" s="72"/>
      <c r="FX58" s="72"/>
      <c r="FY58" s="72"/>
      <c r="FZ58" s="72"/>
      <c r="GA58" s="72"/>
      <c r="GB58" s="72"/>
      <c r="GC58" s="72"/>
      <c r="GD58" s="72"/>
    </row>
    <row r="59" ht="24.95" customHeight="1" spans="1:186">
      <c r="A59" s="70" t="s">
        <v>307</v>
      </c>
      <c r="B59" s="17"/>
      <c r="C59" s="59"/>
      <c r="D59" s="59"/>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c r="BV59" s="51"/>
      <c r="BW59" s="51"/>
      <c r="BX59" s="51"/>
      <c r="BY59" s="51"/>
      <c r="BZ59" s="51"/>
      <c r="CA59" s="51"/>
      <c r="CB59" s="51"/>
      <c r="CC59" s="51"/>
      <c r="CD59" s="51"/>
      <c r="CE59" s="51"/>
      <c r="CF59" s="51"/>
      <c r="CG59" s="51"/>
      <c r="CH59" s="51"/>
      <c r="CI59" s="51"/>
      <c r="CJ59" s="51"/>
      <c r="CK59" s="51"/>
      <c r="CL59" s="51"/>
      <c r="CM59" s="51"/>
      <c r="CN59" s="51"/>
      <c r="CO59" s="51"/>
      <c r="CP59" s="51"/>
      <c r="CQ59" s="51"/>
      <c r="CR59" s="51"/>
      <c r="CS59" s="51"/>
      <c r="CT59" s="51"/>
      <c r="CU59" s="51"/>
      <c r="CV59" s="51"/>
      <c r="CW59" s="51"/>
      <c r="CX59" s="51"/>
      <c r="CY59" s="51"/>
      <c r="CZ59" s="51"/>
      <c r="DA59" s="51"/>
      <c r="DB59" s="51"/>
      <c r="DC59" s="51"/>
      <c r="DD59" s="51"/>
      <c r="DE59" s="51"/>
      <c r="DF59" s="51"/>
      <c r="DG59" s="51"/>
      <c r="DH59" s="51"/>
      <c r="DI59" s="51"/>
      <c r="DJ59" s="63">
        <f>SUM(DJ17,DJ23,DJ29,DJ35,DJ41,DJ47,DJ53)</f>
        <v>140</v>
      </c>
      <c r="DK59" s="51">
        <f>SUM(DK6:DK44)</f>
        <v>231</v>
      </c>
      <c r="DL59" s="51">
        <f>SUM(DL6:DL44)</f>
        <v>247</v>
      </c>
      <c r="DM59" s="51">
        <f>SUM(DM6:DM44)</f>
        <v>625</v>
      </c>
      <c r="DN59" s="51"/>
      <c r="DO59" s="51">
        <f t="shared" ref="DO59:EG59" si="19">SUM(DO6:DO44)</f>
        <v>172</v>
      </c>
      <c r="DP59" s="51">
        <f t="shared" si="19"/>
        <v>112</v>
      </c>
      <c r="DQ59" s="51">
        <f t="shared" si="19"/>
        <v>15</v>
      </c>
      <c r="DR59" s="51">
        <f t="shared" si="19"/>
        <v>487</v>
      </c>
      <c r="DS59" s="51">
        <f t="shared" si="19"/>
        <v>1543</v>
      </c>
      <c r="DT59" s="51">
        <f t="shared" si="19"/>
        <v>227</v>
      </c>
      <c r="DU59" s="51">
        <f t="shared" si="19"/>
        <v>108</v>
      </c>
      <c r="DV59" s="51">
        <f t="shared" si="19"/>
        <v>494</v>
      </c>
      <c r="DW59" s="51">
        <f t="shared" si="19"/>
        <v>10</v>
      </c>
      <c r="DX59" s="51">
        <f t="shared" si="19"/>
        <v>793</v>
      </c>
      <c r="DY59" s="51">
        <f t="shared" si="19"/>
        <v>1490</v>
      </c>
      <c r="DZ59" s="51">
        <f t="shared" si="19"/>
        <v>1</v>
      </c>
      <c r="EA59" s="51">
        <f t="shared" si="19"/>
        <v>0</v>
      </c>
      <c r="EB59" s="51">
        <f t="shared" si="19"/>
        <v>1</v>
      </c>
      <c r="EC59" s="51">
        <f t="shared" si="19"/>
        <v>0</v>
      </c>
      <c r="ED59" s="51">
        <f t="shared" si="19"/>
        <v>1864</v>
      </c>
      <c r="EE59" s="51">
        <f t="shared" si="19"/>
        <v>632</v>
      </c>
      <c r="EF59" s="51">
        <f t="shared" si="19"/>
        <v>548</v>
      </c>
      <c r="EG59" s="51">
        <f t="shared" si="19"/>
        <v>1294</v>
      </c>
      <c r="EH59" s="51"/>
      <c r="EI59" s="51">
        <f t="shared" ref="EI59:ER59" si="20">SUM(EI6:EI44)</f>
        <v>351</v>
      </c>
      <c r="EJ59" s="51">
        <f t="shared" si="20"/>
        <v>340</v>
      </c>
      <c r="EK59" s="51">
        <f t="shared" si="20"/>
        <v>278</v>
      </c>
      <c r="EL59" s="51">
        <f t="shared" si="20"/>
        <v>744</v>
      </c>
      <c r="EM59" s="51">
        <f t="shared" si="20"/>
        <v>1440</v>
      </c>
      <c r="EN59" s="51">
        <f t="shared" si="20"/>
        <v>436</v>
      </c>
      <c r="EO59" s="51">
        <f t="shared" si="20"/>
        <v>136</v>
      </c>
      <c r="EP59" s="51">
        <f t="shared" si="20"/>
        <v>259</v>
      </c>
      <c r="EQ59" s="51">
        <f t="shared" si="20"/>
        <v>59</v>
      </c>
      <c r="ER59" s="51">
        <f t="shared" si="20"/>
        <v>861</v>
      </c>
      <c r="ES59" s="51"/>
      <c r="ET59" s="51">
        <f t="shared" ref="ET59:FD59" si="21">SUM(ET6:ET44)</f>
        <v>1464</v>
      </c>
      <c r="EU59" s="51">
        <f t="shared" si="21"/>
        <v>640</v>
      </c>
      <c r="EV59" s="51">
        <f t="shared" si="21"/>
        <v>0</v>
      </c>
      <c r="EW59" s="51">
        <f t="shared" si="21"/>
        <v>0</v>
      </c>
      <c r="EX59" s="51">
        <f t="shared" si="21"/>
        <v>16</v>
      </c>
      <c r="EY59" s="51">
        <f t="shared" si="21"/>
        <v>2</v>
      </c>
      <c r="EZ59" s="51">
        <f t="shared" si="21"/>
        <v>0</v>
      </c>
      <c r="FA59" s="51">
        <f t="shared" si="21"/>
        <v>995</v>
      </c>
      <c r="FB59" s="51">
        <f t="shared" si="21"/>
        <v>2837</v>
      </c>
      <c r="FC59" s="51">
        <f t="shared" si="21"/>
        <v>653</v>
      </c>
      <c r="FD59" s="51">
        <f t="shared" si="21"/>
        <v>2</v>
      </c>
      <c r="FE59" s="51"/>
      <c r="FF59" s="51"/>
      <c r="FG59" s="51">
        <f>SUM(FG6:FG44)</f>
        <v>25</v>
      </c>
      <c r="FH59" s="51">
        <f>SUM(FH6:FH44)</f>
        <v>1</v>
      </c>
      <c r="FI59" s="51">
        <f>SUM(FI6:FI44)</f>
        <v>13</v>
      </c>
      <c r="FJ59" s="51">
        <f>SUM(FJ6:FJ44)</f>
        <v>714</v>
      </c>
      <c r="FK59" s="51">
        <f>SUM(FK6:FK44)</f>
        <v>0</v>
      </c>
      <c r="FL59" s="51"/>
      <c r="FM59" s="51"/>
      <c r="FN59" s="51"/>
      <c r="FO59" s="72"/>
      <c r="FP59" s="72"/>
      <c r="FQ59" s="72"/>
      <c r="FR59" s="72"/>
      <c r="FS59" s="72"/>
      <c r="FT59" s="72"/>
      <c r="FU59" s="72"/>
      <c r="FV59" s="72"/>
      <c r="FW59" s="72"/>
      <c r="FX59" s="72"/>
      <c r="FY59" s="72"/>
      <c r="FZ59" s="72"/>
      <c r="GA59" s="72"/>
      <c r="GB59" s="72"/>
      <c r="GC59" s="72"/>
      <c r="GD59" s="72"/>
    </row>
    <row r="60" ht="80.1" customHeight="1" spans="1:186">
      <c r="A60" s="71" t="s">
        <v>308</v>
      </c>
      <c r="B60" s="22" t="s">
        <v>309</v>
      </c>
      <c r="C60" s="12"/>
      <c r="D60" s="1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c r="EO60" s="72"/>
      <c r="EP60" s="72"/>
      <c r="EQ60" s="72"/>
      <c r="ER60" s="72"/>
      <c r="ES60" s="72"/>
      <c r="ET60" s="72"/>
      <c r="EU60" s="72"/>
      <c r="EV60" s="72"/>
      <c r="EW60" s="72"/>
      <c r="EX60" s="72"/>
      <c r="EY60" s="72"/>
      <c r="EZ60" s="72"/>
      <c r="FA60" s="72"/>
      <c r="FB60" s="72"/>
      <c r="FC60" s="72"/>
      <c r="FD60" s="72"/>
      <c r="FE60" s="72"/>
      <c r="FF60" s="72"/>
      <c r="FG60" s="72"/>
      <c r="FH60" s="72"/>
      <c r="FI60" s="72"/>
      <c r="FJ60" s="72"/>
      <c r="FK60" s="72"/>
      <c r="FL60" s="72"/>
      <c r="FM60" s="72"/>
      <c r="FN60" s="72"/>
      <c r="FO60" s="72"/>
      <c r="FP60" s="72"/>
      <c r="FQ60" s="72"/>
      <c r="FR60" s="72"/>
      <c r="FS60" s="72"/>
      <c r="FT60" s="72"/>
      <c r="FU60" s="72"/>
      <c r="FV60" s="72"/>
      <c r="FW60" s="72"/>
      <c r="FX60" s="72"/>
      <c r="FY60" s="72"/>
      <c r="FZ60" s="72"/>
      <c r="GA60" s="72"/>
      <c r="GB60" s="72"/>
      <c r="GC60" s="72"/>
      <c r="GD60" s="72"/>
    </row>
    <row r="61" ht="63" customHeight="1" spans="1:186">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row>
    <row r="62" ht="63" customHeight="1" spans="1:186">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row>
    <row r="63" ht="63" hidden="1" customHeight="1" spans="1:186">
      <c r="A63" s="73" t="s">
        <v>310</v>
      </c>
      <c r="B63" s="74"/>
      <c r="C63" s="74"/>
      <c r="D63" s="74"/>
      <c r="E63" s="74"/>
      <c r="F63" s="74"/>
      <c r="G63" s="74"/>
      <c r="H63" s="74"/>
      <c r="I63" s="74"/>
      <c r="J63" s="74"/>
      <c r="K63" s="74"/>
      <c r="L63" s="74"/>
      <c r="M63" s="74"/>
      <c r="N63" s="74"/>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row>
    <row r="64" ht="63" hidden="1" customHeight="1" spans="1:186">
      <c r="A64" s="75"/>
      <c r="B64" s="75" t="s">
        <v>311</v>
      </c>
      <c r="C64" s="74"/>
      <c r="D64" s="74"/>
      <c r="E64" s="74"/>
      <c r="F64" s="74"/>
      <c r="G64" s="76"/>
      <c r="H64" s="75"/>
      <c r="I64" s="75" t="s">
        <v>312</v>
      </c>
      <c r="J64" s="74"/>
      <c r="K64" s="74"/>
      <c r="L64" s="75" t="s">
        <v>313</v>
      </c>
      <c r="M64" s="74"/>
      <c r="N64" s="74"/>
      <c r="O64" s="83"/>
      <c r="P64" s="83"/>
      <c r="Q64" s="85"/>
      <c r="R64" s="85"/>
      <c r="S64" s="85"/>
      <c r="T64" s="72"/>
      <c r="U64" s="72"/>
      <c r="V64" s="72"/>
      <c r="W64" s="72"/>
      <c r="X64" s="72"/>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72"/>
      <c r="GB64" s="72"/>
      <c r="GC64" s="72"/>
      <c r="GD64" s="72"/>
    </row>
    <row r="65" ht="63" hidden="1" customHeight="1" spans="1:186">
      <c r="A65" s="74"/>
      <c r="B65" s="75" t="s">
        <v>314</v>
      </c>
      <c r="C65" s="75"/>
      <c r="D65" s="75" t="s">
        <v>315</v>
      </c>
      <c r="E65" s="75"/>
      <c r="F65" s="75" t="s">
        <v>316</v>
      </c>
      <c r="G65" s="75"/>
      <c r="H65" s="75"/>
      <c r="I65" s="75" t="s">
        <v>314</v>
      </c>
      <c r="J65" s="75" t="s">
        <v>315</v>
      </c>
      <c r="K65" s="75" t="s">
        <v>316</v>
      </c>
      <c r="L65" s="75" t="s">
        <v>314</v>
      </c>
      <c r="M65" s="75" t="s">
        <v>315</v>
      </c>
      <c r="N65" s="75" t="s">
        <v>316</v>
      </c>
      <c r="O65" s="72"/>
      <c r="P65" s="72"/>
      <c r="Q65" s="104"/>
      <c r="R65" s="104"/>
      <c r="S65" s="104"/>
      <c r="T65" s="72"/>
      <c r="U65" s="72"/>
      <c r="V65" s="72"/>
      <c r="W65" s="72"/>
      <c r="X65" s="72"/>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72"/>
      <c r="GB65" s="72"/>
      <c r="GC65" s="72"/>
      <c r="GD65" s="72"/>
    </row>
    <row r="66" ht="63" hidden="1" customHeight="1" spans="1:186">
      <c r="A66" s="75" t="s">
        <v>317</v>
      </c>
      <c r="B66" s="75">
        <f>DJ56+DR56+DU56+ED56+EL56+EO56</f>
        <v>1637</v>
      </c>
      <c r="C66" s="75"/>
      <c r="D66" s="75">
        <f>DR56+EL56</f>
        <v>904</v>
      </c>
      <c r="E66" s="75"/>
      <c r="F66" s="75">
        <f>DJ56+ED56</f>
        <v>529</v>
      </c>
      <c r="G66" s="75"/>
      <c r="H66" s="75"/>
      <c r="I66" s="75">
        <f>SUM(DM56,DS56,DV56,EG56,EM56,EP56)</f>
        <v>1326</v>
      </c>
      <c r="J66" s="75">
        <f>SUM(DS56,EM56)</f>
        <v>865</v>
      </c>
      <c r="K66" s="75">
        <f>SUM(DM56,EG56)</f>
        <v>279</v>
      </c>
      <c r="L66" s="75">
        <v>1684</v>
      </c>
      <c r="M66" s="75">
        <v>987</v>
      </c>
      <c r="N66" s="75">
        <v>605</v>
      </c>
      <c r="O66" s="72"/>
      <c r="P66" s="72"/>
      <c r="Q66" s="104"/>
      <c r="R66" s="104"/>
      <c r="S66" s="104"/>
      <c r="T66" s="72"/>
      <c r="U66" s="72"/>
      <c r="V66" s="72"/>
      <c r="W66" s="72"/>
      <c r="X66" s="72"/>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v>92</v>
      </c>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72"/>
      <c r="GB66" s="72"/>
      <c r="GC66" s="72"/>
      <c r="GD66" s="72"/>
    </row>
    <row r="67" ht="63" hidden="1" customHeight="1" spans="1:186">
      <c r="A67" s="75" t="s">
        <v>302</v>
      </c>
      <c r="B67" s="75">
        <v>659</v>
      </c>
      <c r="C67" s="75"/>
      <c r="D67" s="75">
        <v>484</v>
      </c>
      <c r="E67" s="75"/>
      <c r="F67" s="75">
        <v>111</v>
      </c>
      <c r="G67" s="75"/>
      <c r="H67" s="75"/>
      <c r="I67" s="75">
        <f>SUM(DQ56,DT56,DW56,EK56,EN56,EQ56)</f>
        <v>608</v>
      </c>
      <c r="J67" s="75">
        <f>SUM(DT56,EN56)</f>
        <v>433</v>
      </c>
      <c r="K67" s="75">
        <f>SUM(DQ56,EK56)</f>
        <v>111</v>
      </c>
      <c r="L67" s="75">
        <v>659</v>
      </c>
      <c r="M67" s="75">
        <v>484</v>
      </c>
      <c r="N67" s="75">
        <v>111</v>
      </c>
      <c r="O67" s="72"/>
      <c r="P67" s="72"/>
      <c r="Q67" s="104"/>
      <c r="R67" s="104"/>
      <c r="S67" s="104"/>
      <c r="T67" s="72"/>
      <c r="U67" s="72"/>
      <c r="V67" s="72"/>
      <c r="W67" s="72"/>
      <c r="X67" s="72"/>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v>64</v>
      </c>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c r="EO67" s="72"/>
      <c r="EP67" s="72"/>
      <c r="EQ67" s="72"/>
      <c r="ER67" s="72"/>
      <c r="ES67" s="72"/>
      <c r="ET67" s="72"/>
      <c r="EU67" s="72"/>
      <c r="EV67" s="72"/>
      <c r="EW67" s="72"/>
      <c r="EX67" s="72"/>
      <c r="EY67" s="72"/>
      <c r="EZ67" s="72"/>
      <c r="FA67" s="72"/>
      <c r="FB67" s="72"/>
      <c r="FC67" s="72"/>
      <c r="FD67" s="72"/>
      <c r="FE67" s="72"/>
      <c r="FF67" s="72"/>
      <c r="FG67" s="72"/>
      <c r="FH67" s="72"/>
      <c r="FI67" s="72"/>
      <c r="FJ67" s="72"/>
      <c r="FK67" s="72"/>
      <c r="FL67" s="72"/>
      <c r="FM67" s="72"/>
      <c r="FN67" s="72"/>
      <c r="FO67" s="72"/>
      <c r="FP67" s="72"/>
      <c r="FQ67" s="72"/>
      <c r="FR67" s="72"/>
      <c r="FS67" s="72"/>
      <c r="FT67" s="72"/>
      <c r="FU67" s="72"/>
      <c r="FV67" s="72"/>
      <c r="FW67" s="72"/>
      <c r="FX67" s="72"/>
      <c r="FY67" s="72"/>
      <c r="FZ67" s="72"/>
      <c r="GA67" s="72"/>
      <c r="GB67" s="72"/>
      <c r="GC67" s="72"/>
      <c r="GD67" s="72"/>
    </row>
    <row r="68" ht="63" hidden="1" customHeight="1" spans="1:186">
      <c r="A68" s="75" t="s">
        <v>318</v>
      </c>
      <c r="B68" s="75"/>
      <c r="C68" s="75"/>
      <c r="D68" s="75"/>
      <c r="E68" s="75"/>
      <c r="F68" s="75"/>
      <c r="G68" s="75"/>
      <c r="H68" s="75"/>
      <c r="I68" s="75"/>
      <c r="J68" s="75"/>
      <c r="K68" s="75"/>
      <c r="L68" s="75"/>
      <c r="M68" s="75"/>
      <c r="N68" s="75"/>
      <c r="O68" s="72"/>
      <c r="P68" s="72"/>
      <c r="Q68" s="104"/>
      <c r="R68" s="104"/>
      <c r="S68" s="104"/>
      <c r="T68" s="72"/>
      <c r="U68" s="72"/>
      <c r="V68" s="72"/>
      <c r="W68" s="72"/>
      <c r="X68" s="72"/>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c r="EO68" s="72"/>
      <c r="EP68" s="72"/>
      <c r="EQ68" s="72"/>
      <c r="ER68" s="72"/>
      <c r="ES68" s="72"/>
      <c r="ET68" s="72"/>
      <c r="EU68" s="72"/>
      <c r="EV68" s="72"/>
      <c r="EW68" s="72"/>
      <c r="EX68" s="72"/>
      <c r="EY68" s="72"/>
      <c r="EZ68" s="72"/>
      <c r="FA68" s="72"/>
      <c r="FB68" s="72"/>
      <c r="FC68" s="72"/>
      <c r="FD68" s="72"/>
      <c r="FE68" s="72"/>
      <c r="FF68" s="72"/>
      <c r="FG68" s="72"/>
      <c r="FH68" s="72"/>
      <c r="FI68" s="72"/>
      <c r="FJ68" s="72"/>
      <c r="FK68" s="72"/>
      <c r="FL68" s="72"/>
      <c r="FM68" s="72"/>
      <c r="FN68" s="72"/>
      <c r="FO68" s="72"/>
      <c r="FP68" s="72"/>
      <c r="FQ68" s="72"/>
      <c r="FR68" s="72"/>
      <c r="FS68" s="72"/>
      <c r="FT68" s="72"/>
      <c r="FU68" s="72"/>
      <c r="FV68" s="72"/>
      <c r="FW68" s="72"/>
      <c r="FX68" s="72"/>
      <c r="FY68" s="72"/>
      <c r="FZ68" s="72"/>
      <c r="GA68" s="72"/>
      <c r="GB68" s="72"/>
      <c r="GC68" s="72"/>
      <c r="GD68" s="72"/>
    </row>
    <row r="69" ht="27" hidden="1" spans="1:186">
      <c r="A69" s="102" t="s">
        <v>319</v>
      </c>
      <c r="B69" s="74"/>
      <c r="C69" s="74"/>
      <c r="D69" s="74"/>
      <c r="E69" s="74"/>
      <c r="F69" s="74"/>
      <c r="G69" s="74"/>
      <c r="H69" s="74"/>
      <c r="I69" s="74"/>
      <c r="J69" s="74"/>
      <c r="K69" s="74"/>
      <c r="L69" s="74"/>
      <c r="M69" s="74"/>
      <c r="N69" s="74"/>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c r="EO69" s="72"/>
      <c r="EP69" s="72"/>
      <c r="EQ69" s="72"/>
      <c r="ER69" s="72"/>
      <c r="ES69" s="72"/>
      <c r="ET69" s="72"/>
      <c r="EU69" s="72"/>
      <c r="EV69" s="72"/>
      <c r="EW69" s="72"/>
      <c r="EX69" s="72"/>
      <c r="EY69" s="72"/>
      <c r="EZ69" s="72"/>
      <c r="FA69" s="72"/>
      <c r="FB69" s="72"/>
      <c r="FC69" s="72"/>
      <c r="FD69" s="72"/>
      <c r="FE69" s="72"/>
      <c r="FF69" s="72"/>
      <c r="FG69" s="72"/>
      <c r="FH69" s="72"/>
      <c r="FI69" s="72"/>
      <c r="FJ69" s="72"/>
      <c r="FK69" s="72"/>
      <c r="FL69" s="72"/>
      <c r="FM69" s="72"/>
      <c r="FN69" s="72"/>
      <c r="FO69" s="72"/>
      <c r="FP69" s="72"/>
      <c r="FQ69" s="72"/>
      <c r="FR69" s="72"/>
      <c r="FS69" s="72"/>
      <c r="FT69" s="72"/>
      <c r="FU69" s="72"/>
      <c r="FV69" s="72"/>
      <c r="FW69" s="72"/>
      <c r="FX69" s="72"/>
      <c r="FY69" s="72"/>
      <c r="FZ69" s="72"/>
      <c r="GA69" s="72"/>
      <c r="GB69" s="72"/>
      <c r="GC69" s="72"/>
      <c r="GD69" s="72"/>
    </row>
    <row r="70" ht="14.5" hidden="1" spans="1:186">
      <c r="A70" s="75"/>
      <c r="B70" s="75" t="s">
        <v>320</v>
      </c>
      <c r="C70" s="74"/>
      <c r="D70" s="74"/>
      <c r="E70" s="74"/>
      <c r="F70" s="74"/>
      <c r="G70" s="76"/>
      <c r="H70" s="75"/>
      <c r="I70" s="75" t="s">
        <v>312</v>
      </c>
      <c r="J70" s="74"/>
      <c r="K70" s="74"/>
      <c r="L70" s="75" t="s">
        <v>313</v>
      </c>
      <c r="M70" s="74"/>
      <c r="N70" s="74"/>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c r="EO70" s="72"/>
      <c r="EP70" s="72"/>
      <c r="EQ70" s="72"/>
      <c r="ER70" s="72"/>
      <c r="ES70" s="72"/>
      <c r="ET70" s="72"/>
      <c r="EU70" s="72"/>
      <c r="EV70" s="72"/>
      <c r="EW70" s="72"/>
      <c r="EX70" s="72"/>
      <c r="EY70" s="72"/>
      <c r="EZ70" s="72"/>
      <c r="FA70" s="72"/>
      <c r="FB70" s="72"/>
      <c r="FC70" s="72"/>
      <c r="FD70" s="72"/>
      <c r="FE70" s="72"/>
      <c r="FF70" s="72"/>
      <c r="FG70" s="72"/>
      <c r="FH70" s="72"/>
      <c r="FI70" s="72"/>
      <c r="FJ70" s="72"/>
      <c r="FK70" s="72"/>
      <c r="FL70" s="72"/>
      <c r="FM70" s="72"/>
      <c r="FN70" s="72"/>
      <c r="FO70" s="72"/>
      <c r="FP70" s="72"/>
      <c r="FQ70" s="72"/>
      <c r="FR70" s="72"/>
      <c r="FS70" s="72"/>
      <c r="FT70" s="72"/>
      <c r="FU70" s="72"/>
      <c r="FV70" s="72"/>
      <c r="FW70" s="72"/>
      <c r="FX70" s="72"/>
      <c r="FY70" s="72"/>
      <c r="FZ70" s="72"/>
      <c r="GA70" s="72"/>
      <c r="GB70" s="72"/>
      <c r="GC70" s="72"/>
      <c r="GD70" s="72"/>
    </row>
    <row r="71" ht="30" hidden="1" spans="1:186">
      <c r="A71" s="74"/>
      <c r="B71" s="75" t="s">
        <v>314</v>
      </c>
      <c r="C71" s="75"/>
      <c r="D71" s="75" t="s">
        <v>315</v>
      </c>
      <c r="E71" s="75"/>
      <c r="F71" s="75" t="s">
        <v>316</v>
      </c>
      <c r="G71" s="75"/>
      <c r="H71" s="75"/>
      <c r="I71" s="75" t="s">
        <v>314</v>
      </c>
      <c r="J71" s="75" t="s">
        <v>315</v>
      </c>
      <c r="K71" s="75" t="s">
        <v>316</v>
      </c>
      <c r="L71" s="75" t="s">
        <v>314</v>
      </c>
      <c r="M71" s="75" t="s">
        <v>315</v>
      </c>
      <c r="N71" s="75" t="s">
        <v>316</v>
      </c>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c r="EO71" s="72"/>
      <c r="EP71" s="72"/>
      <c r="EQ71" s="72"/>
      <c r="ER71" s="72"/>
      <c r="ES71" s="72"/>
      <c r="ET71" s="72"/>
      <c r="EU71" s="72"/>
      <c r="EV71" s="72"/>
      <c r="EW71" s="72"/>
      <c r="EX71" s="72"/>
      <c r="EY71" s="72"/>
      <c r="EZ71" s="72"/>
      <c r="FA71" s="72"/>
      <c r="FB71" s="72"/>
      <c r="FC71" s="72"/>
      <c r="FD71" s="72"/>
      <c r="FE71" s="72"/>
      <c r="FF71" s="72"/>
      <c r="FG71" s="72"/>
      <c r="FH71" s="72"/>
      <c r="FI71" s="72"/>
      <c r="FJ71" s="72"/>
      <c r="FK71" s="72"/>
      <c r="FL71" s="72"/>
      <c r="FM71" s="72"/>
      <c r="FN71" s="72"/>
      <c r="FO71" s="72"/>
      <c r="FP71" s="72"/>
      <c r="FQ71" s="72"/>
      <c r="FR71" s="72"/>
      <c r="FS71" s="72"/>
      <c r="FT71" s="72"/>
      <c r="FU71" s="72"/>
      <c r="FV71" s="72"/>
      <c r="FW71" s="72"/>
      <c r="FX71" s="72"/>
      <c r="FY71" s="72"/>
      <c r="FZ71" s="72"/>
      <c r="GA71" s="72"/>
      <c r="GB71" s="72"/>
      <c r="GC71" s="72"/>
      <c r="GD71" s="72"/>
    </row>
    <row r="72" ht="20.5" hidden="1" spans="1:186">
      <c r="A72" s="75" t="s">
        <v>317</v>
      </c>
      <c r="B72" s="75">
        <v>2446</v>
      </c>
      <c r="C72" s="75"/>
      <c r="D72" s="75">
        <v>1191</v>
      </c>
      <c r="E72" s="75"/>
      <c r="F72" s="75">
        <v>977</v>
      </c>
      <c r="G72" s="75"/>
      <c r="H72" s="75"/>
      <c r="I72" s="75">
        <v>1561</v>
      </c>
      <c r="J72" s="75">
        <v>961</v>
      </c>
      <c r="K72" s="75">
        <v>395</v>
      </c>
      <c r="L72" s="75">
        <v>1616</v>
      </c>
      <c r="M72" s="75">
        <v>961</v>
      </c>
      <c r="N72" s="75">
        <v>395</v>
      </c>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72"/>
      <c r="GB72" s="72"/>
      <c r="GC72" s="72"/>
      <c r="GD72" s="72"/>
    </row>
    <row r="73" ht="20.5" hidden="1" spans="1:186">
      <c r="A73" s="75" t="s">
        <v>302</v>
      </c>
      <c r="B73" s="75">
        <v>756</v>
      </c>
      <c r="C73" s="75"/>
      <c r="D73" s="75">
        <v>368</v>
      </c>
      <c r="E73" s="75"/>
      <c r="F73" s="75">
        <v>243</v>
      </c>
      <c r="G73" s="75"/>
      <c r="H73" s="75"/>
      <c r="I73" s="75">
        <v>571</v>
      </c>
      <c r="J73" s="75">
        <v>353</v>
      </c>
      <c r="K73" s="75">
        <v>110</v>
      </c>
      <c r="L73" s="75">
        <v>604</v>
      </c>
      <c r="M73" s="75">
        <v>353</v>
      </c>
      <c r="N73" s="75">
        <v>110</v>
      </c>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72"/>
      <c r="GB73" s="72"/>
      <c r="GC73" s="72"/>
      <c r="GD73" s="72"/>
    </row>
    <row r="74" ht="20.5" hidden="1" spans="1:186">
      <c r="A74" s="75" t="s">
        <v>318</v>
      </c>
      <c r="B74" s="75"/>
      <c r="C74" s="75"/>
      <c r="D74" s="75"/>
      <c r="E74" s="75"/>
      <c r="F74" s="75"/>
      <c r="G74" s="75"/>
      <c r="H74" s="75"/>
      <c r="I74" s="75"/>
      <c r="J74" s="75"/>
      <c r="K74" s="75"/>
      <c r="L74" s="75"/>
      <c r="M74" s="75"/>
      <c r="N74" s="75"/>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72"/>
      <c r="GB74" s="72"/>
      <c r="GC74" s="72"/>
      <c r="GD74" s="72"/>
    </row>
    <row r="75" ht="14.5" hidden="1" spans="1:186">
      <c r="A75" s="103" t="s">
        <v>321</v>
      </c>
      <c r="B75" s="74"/>
      <c r="C75" s="74"/>
      <c r="D75" s="74"/>
      <c r="E75" s="74"/>
      <c r="F75" s="74"/>
      <c r="G75" s="74"/>
      <c r="H75" s="74"/>
      <c r="I75" s="74"/>
      <c r="J75" s="74"/>
      <c r="K75" s="74"/>
      <c r="L75" s="74"/>
      <c r="M75" s="74"/>
      <c r="N75" s="74"/>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72"/>
      <c r="GB75" s="72"/>
      <c r="GC75" s="72"/>
      <c r="GD75" s="72"/>
    </row>
    <row r="76" spans="1:186">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c r="EO76" s="72"/>
      <c r="EP76" s="72"/>
      <c r="EQ76" s="72"/>
      <c r="ER76" s="72"/>
      <c r="ES76" s="72"/>
      <c r="ET76" s="72"/>
      <c r="EU76" s="72"/>
      <c r="EV76" s="72"/>
      <c r="EW76" s="72"/>
      <c r="EX76" s="72"/>
      <c r="EY76" s="72"/>
      <c r="EZ76" s="72"/>
      <c r="FA76" s="72"/>
      <c r="FB76" s="72"/>
      <c r="FC76" s="72"/>
      <c r="FD76" s="72"/>
      <c r="FE76" s="72"/>
      <c r="FF76" s="72"/>
      <c r="FG76" s="72"/>
      <c r="FH76" s="72"/>
      <c r="FI76" s="72"/>
      <c r="FJ76" s="72"/>
      <c r="FK76" s="72"/>
      <c r="FL76" s="72"/>
      <c r="FM76" s="72"/>
      <c r="FN76" s="72"/>
      <c r="FO76" s="72"/>
      <c r="FP76" s="72"/>
      <c r="FQ76" s="72"/>
      <c r="FR76" s="72"/>
      <c r="FS76" s="72"/>
      <c r="FT76" s="72"/>
      <c r="FU76" s="72"/>
      <c r="FV76" s="72"/>
      <c r="FW76" s="72"/>
      <c r="FX76" s="72"/>
      <c r="FY76" s="72"/>
      <c r="FZ76" s="72"/>
      <c r="GA76" s="72"/>
      <c r="GB76" s="72"/>
      <c r="GC76" s="72"/>
      <c r="GD76" s="72"/>
    </row>
    <row r="77" spans="1:186">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c r="EO77" s="72"/>
      <c r="EP77" s="72"/>
      <c r="EQ77" s="72"/>
      <c r="ER77" s="72"/>
      <c r="ES77" s="72"/>
      <c r="ET77" s="72"/>
      <c r="EU77" s="72"/>
      <c r="EV77" s="72"/>
      <c r="EW77" s="72"/>
      <c r="EX77" s="72"/>
      <c r="EY77" s="72"/>
      <c r="EZ77" s="72"/>
      <c r="FA77" s="72"/>
      <c r="FB77" s="72"/>
      <c r="FC77" s="72"/>
      <c r="FD77" s="72"/>
      <c r="FE77" s="72"/>
      <c r="FF77" s="72"/>
      <c r="FG77" s="72"/>
      <c r="FH77" s="72"/>
      <c r="FI77" s="72"/>
      <c r="FJ77" s="72"/>
      <c r="FK77" s="72"/>
      <c r="FL77" s="72"/>
      <c r="FM77" s="72"/>
      <c r="FN77" s="72"/>
      <c r="FO77" s="72"/>
      <c r="FP77" s="72"/>
      <c r="FQ77" s="72"/>
      <c r="FR77" s="72"/>
      <c r="FS77" s="72"/>
      <c r="FT77" s="72"/>
      <c r="FU77" s="72"/>
      <c r="FV77" s="72"/>
      <c r="FW77" s="72"/>
      <c r="FX77" s="72"/>
      <c r="FY77" s="72"/>
      <c r="FZ77" s="72"/>
      <c r="GA77" s="72"/>
      <c r="GB77" s="72"/>
      <c r="GC77" s="72"/>
      <c r="GD77" s="72"/>
    </row>
    <row r="78" spans="1:186">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c r="EO78" s="72"/>
      <c r="EP78" s="72"/>
      <c r="EQ78" s="72"/>
      <c r="ER78" s="72"/>
      <c r="ES78" s="72"/>
      <c r="ET78" s="72"/>
      <c r="EU78" s="72"/>
      <c r="EV78" s="72"/>
      <c r="EW78" s="72"/>
      <c r="EX78" s="72"/>
      <c r="EY78" s="72"/>
      <c r="EZ78" s="72"/>
      <c r="FA78" s="72"/>
      <c r="FB78" s="72"/>
      <c r="FC78" s="72"/>
      <c r="FD78" s="72"/>
      <c r="FE78" s="72"/>
      <c r="FF78" s="72"/>
      <c r="FG78" s="72"/>
      <c r="FH78" s="72"/>
      <c r="FI78" s="72"/>
      <c r="FJ78" s="72"/>
      <c r="FK78" s="72"/>
      <c r="FL78" s="72"/>
      <c r="FM78" s="72"/>
      <c r="FN78" s="72"/>
      <c r="FO78" s="72"/>
      <c r="FP78" s="72"/>
      <c r="FQ78" s="72"/>
      <c r="FR78" s="72"/>
      <c r="FS78" s="72"/>
      <c r="FT78" s="72"/>
      <c r="FU78" s="72"/>
      <c r="FV78" s="72"/>
      <c r="FW78" s="72"/>
      <c r="FX78" s="72"/>
      <c r="FY78" s="72"/>
      <c r="FZ78" s="72"/>
      <c r="GA78" s="72"/>
      <c r="GB78" s="72"/>
      <c r="GC78" s="72"/>
      <c r="GD78" s="72"/>
    </row>
    <row r="79" spans="1:186">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c r="BO79" s="72"/>
      <c r="BP79" s="72"/>
      <c r="BQ79" s="72"/>
      <c r="BR79" s="72"/>
      <c r="BS79" s="72"/>
      <c r="BT79" s="72"/>
      <c r="BU79" s="72"/>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c r="EO79" s="72"/>
      <c r="EP79" s="72"/>
      <c r="EQ79" s="72"/>
      <c r="ER79" s="72"/>
      <c r="ES79" s="72"/>
      <c r="ET79" s="72"/>
      <c r="EU79" s="72"/>
      <c r="EV79" s="72"/>
      <c r="EW79" s="72"/>
      <c r="EX79" s="72"/>
      <c r="EY79" s="72"/>
      <c r="EZ79" s="72"/>
      <c r="FA79" s="72"/>
      <c r="FB79" s="72"/>
      <c r="FC79" s="72"/>
      <c r="FD79" s="72"/>
      <c r="FE79" s="72"/>
      <c r="FF79" s="72"/>
      <c r="FG79" s="72"/>
      <c r="FH79" s="72"/>
      <c r="FI79" s="72"/>
      <c r="FJ79" s="72"/>
      <c r="FK79" s="72"/>
      <c r="FL79" s="72"/>
      <c r="FM79" s="72"/>
      <c r="FN79" s="72"/>
      <c r="FO79" s="72"/>
      <c r="FP79" s="72"/>
      <c r="FQ79" s="72"/>
      <c r="FR79" s="72"/>
      <c r="FS79" s="72"/>
      <c r="FT79" s="72"/>
      <c r="FU79" s="72"/>
      <c r="FV79" s="72"/>
      <c r="FW79" s="72"/>
      <c r="FX79" s="72"/>
      <c r="FY79" s="72"/>
      <c r="FZ79" s="72"/>
      <c r="GA79" s="72"/>
      <c r="GB79" s="72"/>
      <c r="GC79" s="72"/>
      <c r="GD79" s="72"/>
    </row>
    <row r="80" spans="1:186">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72"/>
      <c r="FE80" s="72"/>
      <c r="FF80" s="72"/>
      <c r="FG80" s="72"/>
      <c r="FH80" s="72"/>
      <c r="FI80" s="72"/>
      <c r="FJ80" s="72"/>
      <c r="FK80" s="72"/>
      <c r="FL80" s="72"/>
      <c r="FM80" s="72"/>
      <c r="FN80" s="72"/>
      <c r="FO80" s="72"/>
      <c r="FP80" s="72"/>
      <c r="FQ80" s="72"/>
      <c r="FR80" s="72"/>
      <c r="FS80" s="72"/>
      <c r="FT80" s="72"/>
      <c r="FU80" s="72"/>
      <c r="FV80" s="72"/>
      <c r="FW80" s="72"/>
      <c r="FX80" s="72"/>
      <c r="FY80" s="72"/>
      <c r="FZ80" s="72"/>
      <c r="GA80" s="72"/>
      <c r="GB80" s="72"/>
      <c r="GC80" s="72"/>
      <c r="GD80" s="72"/>
    </row>
    <row r="81" spans="1:186">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72"/>
      <c r="FE81" s="72"/>
      <c r="FF81" s="72"/>
      <c r="FG81" s="72"/>
      <c r="FH81" s="72"/>
      <c r="FI81" s="72"/>
      <c r="FJ81" s="72"/>
      <c r="FK81" s="72"/>
      <c r="FL81" s="72"/>
      <c r="FM81" s="72"/>
      <c r="FN81" s="72"/>
      <c r="FO81" s="72"/>
      <c r="FP81" s="72"/>
      <c r="FQ81" s="72"/>
      <c r="FR81" s="72"/>
      <c r="FS81" s="72"/>
      <c r="FT81" s="72"/>
      <c r="FU81" s="72"/>
      <c r="FV81" s="72"/>
      <c r="FW81" s="72"/>
      <c r="FX81" s="72"/>
      <c r="FY81" s="72"/>
      <c r="FZ81" s="72"/>
      <c r="GA81" s="72"/>
      <c r="GB81" s="72"/>
      <c r="GC81" s="72"/>
      <c r="GD81" s="72"/>
    </row>
    <row r="82" spans="1:186">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2"/>
      <c r="BT82" s="72"/>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c r="EN82" s="72"/>
      <c r="EO82" s="72"/>
      <c r="EP82" s="72"/>
      <c r="EQ82" s="72"/>
      <c r="ER82" s="72"/>
      <c r="ES82" s="72"/>
      <c r="ET82" s="72"/>
      <c r="EU82" s="72"/>
      <c r="EV82" s="72"/>
      <c r="EW82" s="72"/>
      <c r="EX82" s="72"/>
      <c r="EY82" s="72"/>
      <c r="EZ82" s="72"/>
      <c r="FA82" s="72"/>
      <c r="FB82" s="72"/>
      <c r="FC82" s="72"/>
      <c r="FD82" s="72"/>
      <c r="FE82" s="72"/>
      <c r="FF82" s="72"/>
      <c r="FG82" s="72"/>
      <c r="FH82" s="72"/>
      <c r="FI82" s="72"/>
      <c r="FJ82" s="72"/>
      <c r="FK82" s="72"/>
      <c r="FL82" s="72"/>
      <c r="FM82" s="72"/>
      <c r="FN82" s="72"/>
      <c r="FO82" s="72"/>
      <c r="FP82" s="72"/>
      <c r="FQ82" s="72"/>
      <c r="FR82" s="72"/>
      <c r="FS82" s="72"/>
      <c r="FT82" s="72"/>
      <c r="FU82" s="72"/>
      <c r="FV82" s="72"/>
      <c r="FW82" s="72"/>
      <c r="FX82" s="72"/>
      <c r="FY82" s="72"/>
      <c r="FZ82" s="72"/>
      <c r="GA82" s="72"/>
      <c r="GB82" s="72"/>
      <c r="GC82" s="72"/>
      <c r="GD82" s="72"/>
    </row>
    <row r="83" spans="1:186">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c r="BS83" s="72"/>
      <c r="BT83" s="72"/>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c r="EN83" s="72"/>
      <c r="EO83" s="72"/>
      <c r="EP83" s="72"/>
      <c r="EQ83" s="72"/>
      <c r="ER83" s="72"/>
      <c r="ES83" s="72"/>
      <c r="ET83" s="72"/>
      <c r="EU83" s="72"/>
      <c r="EV83" s="72"/>
      <c r="EW83" s="72"/>
      <c r="EX83" s="72"/>
      <c r="EY83" s="72"/>
      <c r="EZ83" s="72"/>
      <c r="FA83" s="72"/>
      <c r="FB83" s="72"/>
      <c r="FC83" s="72"/>
      <c r="FD83" s="72"/>
      <c r="FE83" s="72"/>
      <c r="FF83" s="72"/>
      <c r="FG83" s="72"/>
      <c r="FH83" s="72"/>
      <c r="FI83" s="72"/>
      <c r="FJ83" s="72"/>
      <c r="FK83" s="72"/>
      <c r="FL83" s="72"/>
      <c r="FM83" s="72"/>
      <c r="FN83" s="72"/>
      <c r="FO83" s="72"/>
      <c r="FP83" s="72"/>
      <c r="FQ83" s="72"/>
      <c r="FR83" s="72"/>
      <c r="FS83" s="72"/>
      <c r="FT83" s="72"/>
      <c r="FU83" s="72"/>
      <c r="FV83" s="72"/>
      <c r="FW83" s="72"/>
      <c r="FX83" s="72"/>
      <c r="FY83" s="72"/>
      <c r="FZ83" s="72"/>
      <c r="GA83" s="72"/>
      <c r="GB83" s="72"/>
      <c r="GC83" s="72"/>
      <c r="GD83" s="72"/>
    </row>
    <row r="84" spans="1:186">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c r="BQ84" s="72"/>
      <c r="BR84" s="72"/>
      <c r="BS84" s="72"/>
      <c r="BT84" s="72"/>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c r="EN84" s="72"/>
      <c r="EO84" s="72"/>
      <c r="EP84" s="72"/>
      <c r="EQ84" s="72"/>
      <c r="ER84" s="72"/>
      <c r="ES84" s="72"/>
      <c r="ET84" s="72"/>
      <c r="EU84" s="72"/>
      <c r="EV84" s="72"/>
      <c r="EW84" s="72"/>
      <c r="EX84" s="72"/>
      <c r="EY84" s="72"/>
      <c r="EZ84" s="72"/>
      <c r="FA84" s="72"/>
      <c r="FB84" s="72"/>
      <c r="FC84" s="72"/>
      <c r="FD84" s="72"/>
      <c r="FE84" s="72"/>
      <c r="FF84" s="72"/>
      <c r="FG84" s="72"/>
      <c r="FH84" s="72"/>
      <c r="FI84" s="72"/>
      <c r="FJ84" s="72"/>
      <c r="FK84" s="72"/>
      <c r="FL84" s="72"/>
      <c r="FM84" s="72"/>
      <c r="FN84" s="72"/>
      <c r="FO84" s="72"/>
      <c r="FP84" s="72"/>
      <c r="FQ84" s="72"/>
      <c r="FR84" s="72"/>
      <c r="FS84" s="72"/>
      <c r="FT84" s="72"/>
      <c r="FU84" s="72"/>
      <c r="FV84" s="72"/>
      <c r="FW84" s="72"/>
      <c r="FX84" s="72"/>
      <c r="FY84" s="72"/>
      <c r="FZ84" s="72"/>
      <c r="GA84" s="72"/>
      <c r="GB84" s="72"/>
      <c r="GC84" s="72"/>
      <c r="GD84" s="72"/>
    </row>
    <row r="85" spans="1:186">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c r="BQ85" s="72"/>
      <c r="BR85" s="72"/>
      <c r="BS85" s="72"/>
      <c r="BT85" s="72"/>
      <c r="BU85" s="7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c r="EN85" s="72"/>
      <c r="EO85" s="72"/>
      <c r="EP85" s="72"/>
      <c r="EQ85" s="72"/>
      <c r="ER85" s="72"/>
      <c r="ES85" s="72"/>
      <c r="ET85" s="72"/>
      <c r="EU85" s="72"/>
      <c r="EV85" s="72"/>
      <c r="EW85" s="72"/>
      <c r="EX85" s="72"/>
      <c r="EY85" s="72"/>
      <c r="EZ85" s="72"/>
      <c r="FA85" s="72"/>
      <c r="FB85" s="72"/>
      <c r="FC85" s="72"/>
      <c r="FD85" s="72"/>
      <c r="FE85" s="72"/>
      <c r="FF85" s="72"/>
      <c r="FG85" s="72"/>
      <c r="FH85" s="72"/>
      <c r="FI85" s="72"/>
      <c r="FJ85" s="72"/>
      <c r="FK85" s="72"/>
      <c r="FL85" s="72"/>
      <c r="FM85" s="72"/>
      <c r="FN85" s="72"/>
      <c r="FO85" s="72"/>
      <c r="FP85" s="72"/>
      <c r="FQ85" s="72"/>
      <c r="FR85" s="72"/>
      <c r="FS85" s="72"/>
      <c r="FT85" s="72"/>
      <c r="FU85" s="72"/>
      <c r="FV85" s="72"/>
      <c r="FW85" s="72"/>
      <c r="FX85" s="72"/>
      <c r="FY85" s="72"/>
      <c r="FZ85" s="72"/>
      <c r="GA85" s="72"/>
      <c r="GB85" s="72"/>
      <c r="GC85" s="72"/>
      <c r="GD85" s="72"/>
    </row>
    <row r="86" spans="1:186">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2"/>
      <c r="BR86" s="72"/>
      <c r="BS86" s="72"/>
      <c r="BT86" s="72"/>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c r="EN86" s="72"/>
      <c r="EO86" s="72"/>
      <c r="EP86" s="72"/>
      <c r="EQ86" s="72"/>
      <c r="ER86" s="72"/>
      <c r="ES86" s="72"/>
      <c r="ET86" s="72"/>
      <c r="EU86" s="72"/>
      <c r="EV86" s="72"/>
      <c r="EW86" s="72"/>
      <c r="EX86" s="72"/>
      <c r="EY86" s="72"/>
      <c r="EZ86" s="72"/>
      <c r="FA86" s="72"/>
      <c r="FB86" s="72"/>
      <c r="FC86" s="72"/>
      <c r="FD86" s="72"/>
      <c r="FE86" s="72"/>
      <c r="FF86" s="72"/>
      <c r="FG86" s="72"/>
      <c r="FH86" s="72"/>
      <c r="FI86" s="72"/>
      <c r="FJ86" s="72"/>
      <c r="FK86" s="72"/>
      <c r="FL86" s="72"/>
      <c r="FM86" s="72"/>
      <c r="FN86" s="72"/>
      <c r="FO86" s="72"/>
      <c r="FP86" s="72"/>
      <c r="FQ86" s="72"/>
      <c r="FR86" s="72"/>
      <c r="FS86" s="72"/>
      <c r="FT86" s="72"/>
      <c r="FU86" s="72"/>
      <c r="FV86" s="72"/>
      <c r="FW86" s="72"/>
      <c r="FX86" s="72"/>
      <c r="FY86" s="72"/>
      <c r="FZ86" s="72"/>
      <c r="GA86" s="72"/>
      <c r="GB86" s="72"/>
      <c r="GC86" s="72"/>
      <c r="GD86" s="72"/>
    </row>
    <row r="87" spans="1:186">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c r="BQ87" s="72"/>
      <c r="BR87" s="72"/>
      <c r="BS87" s="72"/>
      <c r="BT87" s="72"/>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c r="EN87" s="72"/>
      <c r="EO87" s="72"/>
      <c r="EP87" s="72"/>
      <c r="EQ87" s="72"/>
      <c r="ER87" s="72"/>
      <c r="ES87" s="72"/>
      <c r="ET87" s="72"/>
      <c r="EU87" s="72"/>
      <c r="EV87" s="72"/>
      <c r="EW87" s="72"/>
      <c r="EX87" s="72"/>
      <c r="EY87" s="72"/>
      <c r="EZ87" s="72"/>
      <c r="FA87" s="72"/>
      <c r="FB87" s="72"/>
      <c r="FC87" s="72"/>
      <c r="FD87" s="72"/>
      <c r="FE87" s="72"/>
      <c r="FF87" s="72"/>
      <c r="FG87" s="72"/>
      <c r="FH87" s="72"/>
      <c r="FI87" s="72"/>
      <c r="FJ87" s="72"/>
      <c r="FK87" s="72"/>
      <c r="FL87" s="72"/>
      <c r="FM87" s="72"/>
      <c r="FN87" s="72"/>
      <c r="FO87" s="72"/>
      <c r="FP87" s="72"/>
      <c r="FQ87" s="72"/>
      <c r="FR87" s="72"/>
      <c r="FS87" s="72"/>
      <c r="FT87" s="72"/>
      <c r="FU87" s="72"/>
      <c r="FV87" s="72"/>
      <c r="FW87" s="72"/>
      <c r="FX87" s="72"/>
      <c r="FY87" s="72"/>
      <c r="FZ87" s="72"/>
      <c r="GA87" s="72"/>
      <c r="GB87" s="72"/>
      <c r="GC87" s="72"/>
      <c r="GD87" s="72"/>
    </row>
    <row r="88" spans="1:186">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c r="BS88" s="72"/>
      <c r="BT88" s="72"/>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c r="EN88" s="72"/>
      <c r="EO88" s="72"/>
      <c r="EP88" s="72"/>
      <c r="EQ88" s="72"/>
      <c r="ER88" s="72"/>
      <c r="ES88" s="72"/>
      <c r="ET88" s="72"/>
      <c r="EU88" s="72"/>
      <c r="EV88" s="72"/>
      <c r="EW88" s="72"/>
      <c r="EX88" s="72"/>
      <c r="EY88" s="72"/>
      <c r="EZ88" s="72"/>
      <c r="FA88" s="72"/>
      <c r="FB88" s="72"/>
      <c r="FC88" s="72"/>
      <c r="FD88" s="72"/>
      <c r="FE88" s="72"/>
      <c r="FF88" s="72"/>
      <c r="FG88" s="72"/>
      <c r="FH88" s="72"/>
      <c r="FI88" s="72"/>
      <c r="FJ88" s="72"/>
      <c r="FK88" s="72"/>
      <c r="FL88" s="72"/>
      <c r="FM88" s="72"/>
      <c r="FN88" s="72"/>
      <c r="FO88" s="72"/>
      <c r="FP88" s="72"/>
      <c r="FQ88" s="72"/>
      <c r="FR88" s="72"/>
      <c r="FS88" s="72"/>
      <c r="FT88" s="72"/>
      <c r="FU88" s="72"/>
      <c r="FV88" s="72"/>
      <c r="FW88" s="72"/>
      <c r="FX88" s="72"/>
      <c r="FY88" s="72"/>
      <c r="FZ88" s="72"/>
      <c r="GA88" s="72"/>
      <c r="GB88" s="72"/>
      <c r="GC88" s="72"/>
      <c r="GD88" s="72"/>
    </row>
    <row r="89" spans="1:186">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2"/>
      <c r="BR89" s="72"/>
      <c r="BS89" s="72"/>
      <c r="BT89" s="72"/>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c r="EN89" s="72"/>
      <c r="EO89" s="72"/>
      <c r="EP89" s="72"/>
      <c r="EQ89" s="72"/>
      <c r="ER89" s="72"/>
      <c r="ES89" s="72"/>
      <c r="ET89" s="72"/>
      <c r="EU89" s="72"/>
      <c r="EV89" s="72"/>
      <c r="EW89" s="72"/>
      <c r="EX89" s="72"/>
      <c r="EY89" s="72"/>
      <c r="EZ89" s="72"/>
      <c r="FA89" s="72"/>
      <c r="FB89" s="72"/>
      <c r="FC89" s="72"/>
      <c r="FD89" s="72"/>
      <c r="FE89" s="72"/>
      <c r="FF89" s="72"/>
      <c r="FG89" s="72"/>
      <c r="FH89" s="72"/>
      <c r="FI89" s="72"/>
      <c r="FJ89" s="72"/>
      <c r="FK89" s="72"/>
      <c r="FL89" s="72"/>
      <c r="FM89" s="72"/>
      <c r="FN89" s="72"/>
      <c r="FO89" s="72"/>
      <c r="FP89" s="72"/>
      <c r="FQ89" s="72"/>
      <c r="FR89" s="72"/>
      <c r="FS89" s="72"/>
      <c r="FT89" s="72"/>
      <c r="FU89" s="72"/>
      <c r="FV89" s="72"/>
      <c r="FW89" s="72"/>
      <c r="FX89" s="72"/>
      <c r="FY89" s="72"/>
      <c r="FZ89" s="72"/>
      <c r="GA89" s="72"/>
      <c r="GB89" s="72"/>
      <c r="GC89" s="72"/>
      <c r="GD89" s="72"/>
    </row>
    <row r="90" spans="1:186">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c r="EN90" s="72"/>
      <c r="EO90" s="72"/>
      <c r="EP90" s="72"/>
      <c r="EQ90" s="72"/>
      <c r="ER90" s="72"/>
      <c r="ES90" s="72"/>
      <c r="ET90" s="72"/>
      <c r="EU90" s="72"/>
      <c r="EV90" s="72"/>
      <c r="EW90" s="72"/>
      <c r="EX90" s="72"/>
      <c r="EY90" s="72"/>
      <c r="EZ90" s="72"/>
      <c r="FA90" s="72"/>
      <c r="FB90" s="72"/>
      <c r="FC90" s="72"/>
      <c r="FD90" s="72"/>
      <c r="FE90" s="72"/>
      <c r="FF90" s="72"/>
      <c r="FG90" s="72"/>
      <c r="FH90" s="72"/>
      <c r="FI90" s="72"/>
      <c r="FJ90" s="72"/>
      <c r="FK90" s="72"/>
      <c r="FL90" s="72"/>
      <c r="FM90" s="72"/>
      <c r="FN90" s="72"/>
      <c r="FO90" s="72"/>
      <c r="FP90" s="72"/>
      <c r="FQ90" s="72"/>
      <c r="FR90" s="72"/>
      <c r="FS90" s="72"/>
      <c r="FT90" s="72"/>
      <c r="FU90" s="72"/>
      <c r="FV90" s="72"/>
      <c r="FW90" s="72"/>
      <c r="FX90" s="72"/>
      <c r="FY90" s="72"/>
      <c r="FZ90" s="72"/>
      <c r="GA90" s="72"/>
      <c r="GB90" s="72"/>
      <c r="GC90" s="72"/>
      <c r="GD90" s="72"/>
    </row>
    <row r="91" spans="1:186">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c r="EN91" s="72"/>
      <c r="EO91" s="72"/>
      <c r="EP91" s="72"/>
      <c r="EQ91" s="72"/>
      <c r="ER91" s="72"/>
      <c r="ES91" s="72"/>
      <c r="ET91" s="72"/>
      <c r="EU91" s="72"/>
      <c r="EV91" s="72"/>
      <c r="EW91" s="72"/>
      <c r="EX91" s="72"/>
      <c r="EY91" s="72"/>
      <c r="EZ91" s="72"/>
      <c r="FA91" s="72"/>
      <c r="FB91" s="72"/>
      <c r="FC91" s="72"/>
      <c r="FD91" s="72"/>
      <c r="FE91" s="72"/>
      <c r="FF91" s="72"/>
      <c r="FG91" s="72"/>
      <c r="FH91" s="72"/>
      <c r="FI91" s="72"/>
      <c r="FJ91" s="72"/>
      <c r="FK91" s="72"/>
      <c r="FL91" s="72"/>
      <c r="FM91" s="72"/>
      <c r="FN91" s="72"/>
      <c r="FO91" s="72"/>
      <c r="FP91" s="72"/>
      <c r="FQ91" s="72"/>
      <c r="FR91" s="72"/>
      <c r="FS91" s="72"/>
      <c r="FT91" s="72"/>
      <c r="FU91" s="72"/>
      <c r="FV91" s="72"/>
      <c r="FW91" s="72"/>
      <c r="FX91" s="72"/>
      <c r="FY91" s="72"/>
      <c r="FZ91" s="72"/>
      <c r="GA91" s="72"/>
      <c r="GB91" s="72"/>
      <c r="GC91" s="72"/>
      <c r="GD91" s="72"/>
    </row>
    <row r="92" spans="1:186">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c r="BM92" s="72"/>
      <c r="BN92" s="72"/>
      <c r="BO92" s="72"/>
      <c r="BP92" s="72"/>
      <c r="BQ92" s="72"/>
      <c r="BR92" s="72"/>
      <c r="BS92" s="72"/>
      <c r="BT92" s="72"/>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c r="EN92" s="72"/>
      <c r="EO92" s="72"/>
      <c r="EP92" s="72"/>
      <c r="EQ92" s="72"/>
      <c r="ER92" s="72"/>
      <c r="ES92" s="72"/>
      <c r="ET92" s="72"/>
      <c r="EU92" s="72"/>
      <c r="EV92" s="72"/>
      <c r="EW92" s="72"/>
      <c r="EX92" s="72"/>
      <c r="EY92" s="72"/>
      <c r="EZ92" s="72"/>
      <c r="FA92" s="72"/>
      <c r="FB92" s="72"/>
      <c r="FC92" s="72"/>
      <c r="FD92" s="72"/>
      <c r="FE92" s="72"/>
      <c r="FF92" s="72"/>
      <c r="FG92" s="72"/>
      <c r="FH92" s="72"/>
      <c r="FI92" s="72"/>
      <c r="FJ92" s="72"/>
      <c r="FK92" s="72"/>
      <c r="FL92" s="72"/>
      <c r="FM92" s="72"/>
      <c r="FN92" s="72"/>
      <c r="FO92" s="72"/>
      <c r="FP92" s="72"/>
      <c r="FQ92" s="72"/>
      <c r="FR92" s="72"/>
      <c r="FS92" s="72"/>
      <c r="FT92" s="72"/>
      <c r="FU92" s="72"/>
      <c r="FV92" s="72"/>
      <c r="FW92" s="72"/>
      <c r="FX92" s="72"/>
      <c r="FY92" s="72"/>
      <c r="FZ92" s="72"/>
      <c r="GA92" s="72"/>
      <c r="GB92" s="72"/>
      <c r="GC92" s="72"/>
      <c r="GD92" s="72"/>
    </row>
    <row r="93" spans="1:186">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2"/>
      <c r="BM93" s="72"/>
      <c r="BN93" s="72"/>
      <c r="BO93" s="72"/>
      <c r="BP93" s="72"/>
      <c r="BQ93" s="72"/>
      <c r="BR93" s="72"/>
      <c r="BS93" s="72"/>
      <c r="BT93" s="72"/>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c r="EN93" s="72"/>
      <c r="EO93" s="72"/>
      <c r="EP93" s="72"/>
      <c r="EQ93" s="72"/>
      <c r="ER93" s="72"/>
      <c r="ES93" s="72"/>
      <c r="ET93" s="72"/>
      <c r="EU93" s="72"/>
      <c r="EV93" s="72"/>
      <c r="EW93" s="72"/>
      <c r="EX93" s="72"/>
      <c r="EY93" s="72"/>
      <c r="EZ93" s="72"/>
      <c r="FA93" s="72"/>
      <c r="FB93" s="72"/>
      <c r="FC93" s="72"/>
      <c r="FD93" s="72"/>
      <c r="FE93" s="72"/>
      <c r="FF93" s="72"/>
      <c r="FG93" s="72"/>
      <c r="FH93" s="72"/>
      <c r="FI93" s="72"/>
      <c r="FJ93" s="72"/>
      <c r="FK93" s="72"/>
      <c r="FL93" s="72"/>
      <c r="FM93" s="72"/>
      <c r="FN93" s="72"/>
      <c r="FO93" s="72"/>
      <c r="FP93" s="72"/>
      <c r="FQ93" s="72"/>
      <c r="FR93" s="72"/>
      <c r="FS93" s="72"/>
      <c r="FT93" s="72"/>
      <c r="FU93" s="72"/>
      <c r="FV93" s="72"/>
      <c r="FW93" s="72"/>
      <c r="FX93" s="72"/>
      <c r="FY93" s="72"/>
      <c r="FZ93" s="72"/>
      <c r="GA93" s="72"/>
      <c r="GB93" s="72"/>
      <c r="GC93" s="72"/>
      <c r="GD93" s="72"/>
    </row>
    <row r="94" spans="1:186">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c r="BS94" s="72"/>
      <c r="BT94" s="72"/>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c r="EN94" s="72"/>
      <c r="EO94" s="72"/>
      <c r="EP94" s="72"/>
      <c r="EQ94" s="72"/>
      <c r="ER94" s="72"/>
      <c r="ES94" s="72"/>
      <c r="ET94" s="72"/>
      <c r="EU94" s="72"/>
      <c r="EV94" s="72"/>
      <c r="EW94" s="72"/>
      <c r="EX94" s="72"/>
      <c r="EY94" s="72"/>
      <c r="EZ94" s="72"/>
      <c r="FA94" s="72"/>
      <c r="FB94" s="72"/>
      <c r="FC94" s="72"/>
      <c r="FD94" s="72"/>
      <c r="FE94" s="72"/>
      <c r="FF94" s="72"/>
      <c r="FG94" s="72"/>
      <c r="FH94" s="72"/>
      <c r="FI94" s="72"/>
      <c r="FJ94" s="72"/>
      <c r="FK94" s="72"/>
      <c r="FL94" s="72"/>
      <c r="FM94" s="72"/>
      <c r="FN94" s="72"/>
      <c r="FO94" s="72"/>
      <c r="FP94" s="72"/>
      <c r="FQ94" s="72"/>
      <c r="FR94" s="72"/>
      <c r="FS94" s="72"/>
      <c r="FT94" s="72"/>
      <c r="FU94" s="72"/>
      <c r="FV94" s="72"/>
      <c r="FW94" s="72"/>
      <c r="FX94" s="72"/>
      <c r="FY94" s="72"/>
      <c r="FZ94" s="72"/>
      <c r="GA94" s="72"/>
      <c r="GB94" s="72"/>
      <c r="GC94" s="72"/>
      <c r="GD94" s="72"/>
    </row>
    <row r="95" spans="1:186">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c r="EN95" s="72"/>
      <c r="EO95" s="72"/>
      <c r="EP95" s="72"/>
      <c r="EQ95" s="72"/>
      <c r="ER95" s="72"/>
      <c r="ES95" s="72"/>
      <c r="ET95" s="72"/>
      <c r="EU95" s="72"/>
      <c r="EV95" s="72"/>
      <c r="EW95" s="72"/>
      <c r="EX95" s="72"/>
      <c r="EY95" s="72"/>
      <c r="EZ95" s="72"/>
      <c r="FA95" s="72"/>
      <c r="FB95" s="72"/>
      <c r="FC95" s="72"/>
      <c r="FD95" s="72"/>
      <c r="FE95" s="72"/>
      <c r="FF95" s="72"/>
      <c r="FG95" s="72"/>
      <c r="FH95" s="72"/>
      <c r="FI95" s="72"/>
      <c r="FJ95" s="72"/>
      <c r="FK95" s="72"/>
      <c r="FL95" s="72"/>
      <c r="FM95" s="72"/>
      <c r="FN95" s="72"/>
      <c r="FO95" s="72"/>
      <c r="FP95" s="72"/>
      <c r="FQ95" s="72"/>
      <c r="FR95" s="72"/>
      <c r="FS95" s="72"/>
      <c r="FT95" s="72"/>
      <c r="FU95" s="72"/>
      <c r="FV95" s="72"/>
      <c r="FW95" s="72"/>
      <c r="FX95" s="72"/>
      <c r="FY95" s="72"/>
      <c r="FZ95" s="72"/>
      <c r="GA95" s="72"/>
      <c r="GB95" s="72"/>
      <c r="GC95" s="72"/>
      <c r="GD95" s="72"/>
    </row>
    <row r="96" spans="1:186">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2"/>
      <c r="BM96" s="72"/>
      <c r="BN96" s="72"/>
      <c r="BO96" s="72"/>
      <c r="BP96" s="72"/>
      <c r="BQ96" s="72"/>
      <c r="BR96" s="72"/>
      <c r="BS96" s="72"/>
      <c r="BT96" s="72"/>
      <c r="BU96" s="72"/>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c r="EN96" s="72"/>
      <c r="EO96" s="72"/>
      <c r="EP96" s="72"/>
      <c r="EQ96" s="72"/>
      <c r="ER96" s="72"/>
      <c r="ES96" s="72"/>
      <c r="ET96" s="72"/>
      <c r="EU96" s="72"/>
      <c r="EV96" s="72"/>
      <c r="EW96" s="72"/>
      <c r="EX96" s="72"/>
      <c r="EY96" s="72"/>
      <c r="EZ96" s="72"/>
      <c r="FA96" s="72"/>
      <c r="FB96" s="72"/>
      <c r="FC96" s="72"/>
      <c r="FD96" s="72"/>
      <c r="FE96" s="72"/>
      <c r="FF96" s="72"/>
      <c r="FG96" s="72"/>
      <c r="FH96" s="72"/>
      <c r="FI96" s="72"/>
      <c r="FJ96" s="72"/>
      <c r="FK96" s="72"/>
      <c r="FL96" s="72"/>
      <c r="FM96" s="72"/>
      <c r="FN96" s="72"/>
      <c r="FO96" s="72"/>
      <c r="FP96" s="72"/>
      <c r="FQ96" s="72"/>
      <c r="FR96" s="72"/>
      <c r="FS96" s="72"/>
      <c r="FT96" s="72"/>
      <c r="FU96" s="72"/>
      <c r="FV96" s="72"/>
      <c r="FW96" s="72"/>
      <c r="FX96" s="72"/>
      <c r="FY96" s="72"/>
      <c r="FZ96" s="72"/>
      <c r="GA96" s="72"/>
      <c r="GB96" s="72"/>
      <c r="GC96" s="72"/>
      <c r="GD96" s="72"/>
    </row>
    <row r="97" spans="1:186">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c r="BM97" s="72"/>
      <c r="BN97" s="72"/>
      <c r="BO97" s="72"/>
      <c r="BP97" s="72"/>
      <c r="BQ97" s="72"/>
      <c r="BR97" s="72"/>
      <c r="BS97" s="72"/>
      <c r="BT97" s="72"/>
      <c r="BU97" s="72"/>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c r="EN97" s="72"/>
      <c r="EO97" s="72"/>
      <c r="EP97" s="72"/>
      <c r="EQ97" s="72"/>
      <c r="ER97" s="72"/>
      <c r="ES97" s="72"/>
      <c r="ET97" s="72"/>
      <c r="EU97" s="72"/>
      <c r="EV97" s="72"/>
      <c r="EW97" s="72"/>
      <c r="EX97" s="72"/>
      <c r="EY97" s="72"/>
      <c r="EZ97" s="72"/>
      <c r="FA97" s="72"/>
      <c r="FB97" s="72"/>
      <c r="FC97" s="72"/>
      <c r="FD97" s="72"/>
      <c r="FE97" s="72"/>
      <c r="FF97" s="72"/>
      <c r="FG97" s="72"/>
      <c r="FH97" s="72"/>
      <c r="FI97" s="72"/>
      <c r="FJ97" s="72"/>
      <c r="FK97" s="72"/>
      <c r="FL97" s="72"/>
      <c r="FM97" s="72"/>
      <c r="FN97" s="72"/>
      <c r="FO97" s="72"/>
      <c r="FP97" s="72"/>
      <c r="FQ97" s="72"/>
      <c r="FR97" s="72"/>
      <c r="FS97" s="72"/>
      <c r="FT97" s="72"/>
      <c r="FU97" s="72"/>
      <c r="FV97" s="72"/>
      <c r="FW97" s="72"/>
      <c r="FX97" s="72"/>
      <c r="FY97" s="72"/>
      <c r="FZ97" s="72"/>
      <c r="GA97" s="72"/>
      <c r="GB97" s="72"/>
      <c r="GC97" s="72"/>
      <c r="GD97" s="72"/>
    </row>
    <row r="98" spans="1:186">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72"/>
      <c r="BS98" s="72"/>
      <c r="BT98" s="72"/>
      <c r="BU98" s="72"/>
      <c r="BV98" s="72"/>
      <c r="BW98" s="72"/>
      <c r="BX98" s="72"/>
      <c r="BY98" s="72"/>
      <c r="BZ98" s="72"/>
      <c r="CA98" s="72"/>
      <c r="CB98" s="72"/>
      <c r="CC98" s="72"/>
      <c r="CD98" s="72"/>
      <c r="CE98" s="72"/>
      <c r="CF98" s="72"/>
      <c r="CG98" s="72"/>
      <c r="CH98" s="72"/>
      <c r="CI98" s="72"/>
      <c r="CJ98" s="72"/>
      <c r="CK98" s="72"/>
      <c r="CL98" s="72"/>
      <c r="CM98" s="72"/>
      <c r="CN98" s="72"/>
      <c r="CO98" s="72"/>
      <c r="CP98" s="72"/>
      <c r="CQ98" s="72"/>
      <c r="CR98" s="72"/>
      <c r="CS98" s="72"/>
      <c r="CT98" s="72"/>
      <c r="CU98" s="72"/>
      <c r="CV98" s="72"/>
      <c r="CW98" s="72"/>
      <c r="CX98" s="72"/>
      <c r="CY98" s="72"/>
      <c r="CZ98" s="72"/>
      <c r="DA98" s="72"/>
      <c r="DB98" s="72"/>
      <c r="DC98" s="72"/>
      <c r="DD98" s="72"/>
      <c r="DE98" s="72"/>
      <c r="DF98" s="72"/>
      <c r="DG98" s="72"/>
      <c r="DH98" s="72"/>
      <c r="DI98" s="72"/>
      <c r="DJ98" s="72"/>
      <c r="DK98" s="72"/>
      <c r="DL98" s="72"/>
      <c r="DM98" s="72"/>
      <c r="DN98" s="72"/>
      <c r="DO98" s="72"/>
      <c r="DP98" s="72"/>
      <c r="DQ98" s="72"/>
      <c r="DR98" s="72"/>
      <c r="DS98" s="72"/>
      <c r="DT98" s="72"/>
      <c r="DU98" s="72"/>
      <c r="DV98" s="72"/>
      <c r="DW98" s="72"/>
      <c r="DX98" s="72"/>
      <c r="DY98" s="72"/>
      <c r="DZ98" s="72"/>
      <c r="EA98" s="72"/>
      <c r="EB98" s="72"/>
      <c r="EC98" s="72"/>
      <c r="ED98" s="72"/>
      <c r="EE98" s="72"/>
      <c r="EF98" s="72"/>
      <c r="EG98" s="72"/>
      <c r="EH98" s="72"/>
      <c r="EI98" s="72"/>
      <c r="EJ98" s="72"/>
      <c r="EK98" s="72"/>
      <c r="EL98" s="72"/>
      <c r="EM98" s="72"/>
      <c r="EN98" s="72"/>
      <c r="EO98" s="72"/>
      <c r="EP98" s="72"/>
      <c r="EQ98" s="72"/>
      <c r="ER98" s="72"/>
      <c r="ES98" s="72"/>
      <c r="ET98" s="72"/>
      <c r="EU98" s="72"/>
      <c r="EV98" s="72"/>
      <c r="EW98" s="72"/>
      <c r="EX98" s="72"/>
      <c r="EY98" s="72"/>
      <c r="EZ98" s="72"/>
      <c r="FA98" s="72"/>
      <c r="FB98" s="72"/>
      <c r="FC98" s="72"/>
      <c r="FD98" s="72"/>
      <c r="FE98" s="72"/>
      <c r="FF98" s="72"/>
      <c r="FG98" s="72"/>
      <c r="FH98" s="72"/>
      <c r="FI98" s="72"/>
      <c r="FJ98" s="72"/>
      <c r="FK98" s="72"/>
      <c r="FL98" s="72"/>
      <c r="FM98" s="72"/>
      <c r="FN98" s="72"/>
      <c r="FO98" s="72"/>
      <c r="FP98" s="72"/>
      <c r="FQ98" s="72"/>
      <c r="FR98" s="72"/>
      <c r="FS98" s="72"/>
      <c r="FT98" s="72"/>
      <c r="FU98" s="72"/>
      <c r="FV98" s="72"/>
      <c r="FW98" s="72"/>
      <c r="FX98" s="72"/>
      <c r="FY98" s="72"/>
      <c r="FZ98" s="72"/>
      <c r="GA98" s="72"/>
      <c r="GB98" s="72"/>
      <c r="GC98" s="72"/>
      <c r="GD98" s="72"/>
    </row>
    <row r="99" spans="1:186">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72"/>
      <c r="CD99" s="72"/>
      <c r="CE99" s="72"/>
      <c r="CF99" s="72"/>
      <c r="CG99" s="72"/>
      <c r="CH99" s="72"/>
      <c r="CI99" s="72"/>
      <c r="CJ99" s="72"/>
      <c r="CK99" s="72"/>
      <c r="CL99" s="72"/>
      <c r="CM99" s="72"/>
      <c r="CN99" s="72"/>
      <c r="CO99" s="72"/>
      <c r="CP99" s="72"/>
      <c r="CQ99" s="72"/>
      <c r="CR99" s="72"/>
      <c r="CS99" s="72"/>
      <c r="CT99" s="72"/>
      <c r="CU99" s="72"/>
      <c r="CV99" s="72"/>
      <c r="CW99" s="72"/>
      <c r="CX99" s="72"/>
      <c r="CY99" s="72"/>
      <c r="CZ99" s="72"/>
      <c r="DA99" s="72"/>
      <c r="DB99" s="72"/>
      <c r="DC99" s="72"/>
      <c r="DD99" s="72"/>
      <c r="DE99" s="72"/>
      <c r="DF99" s="72"/>
      <c r="DG99" s="72"/>
      <c r="DH99" s="72"/>
      <c r="DI99" s="72"/>
      <c r="DJ99" s="72"/>
      <c r="DK99" s="72"/>
      <c r="DL99" s="72"/>
      <c r="DM99" s="72"/>
      <c r="DN99" s="72"/>
      <c r="DO99" s="72"/>
      <c r="DP99" s="72"/>
      <c r="DQ99" s="72"/>
      <c r="DR99" s="72"/>
      <c r="DS99" s="72"/>
      <c r="DT99" s="72"/>
      <c r="DU99" s="72"/>
      <c r="DV99" s="72"/>
      <c r="DW99" s="72"/>
      <c r="DX99" s="72"/>
      <c r="DY99" s="72"/>
      <c r="DZ99" s="72"/>
      <c r="EA99" s="72"/>
      <c r="EB99" s="72"/>
      <c r="EC99" s="72"/>
      <c r="ED99" s="72"/>
      <c r="EE99" s="72"/>
      <c r="EF99" s="72"/>
      <c r="EG99" s="72"/>
      <c r="EH99" s="72"/>
      <c r="EI99" s="72"/>
      <c r="EJ99" s="72"/>
      <c r="EK99" s="72"/>
      <c r="EL99" s="72"/>
      <c r="EM99" s="72"/>
      <c r="EN99" s="72"/>
      <c r="EO99" s="72"/>
      <c r="EP99" s="72"/>
      <c r="EQ99" s="72"/>
      <c r="ER99" s="72"/>
      <c r="ES99" s="72"/>
      <c r="ET99" s="72"/>
      <c r="EU99" s="72"/>
      <c r="EV99" s="72"/>
      <c r="EW99" s="72"/>
      <c r="EX99" s="72"/>
      <c r="EY99" s="72"/>
      <c r="EZ99" s="72"/>
      <c r="FA99" s="72"/>
      <c r="FB99" s="72"/>
      <c r="FC99" s="72"/>
      <c r="FD99" s="72"/>
      <c r="FE99" s="72"/>
      <c r="FF99" s="72"/>
      <c r="FG99" s="72"/>
      <c r="FH99" s="72"/>
      <c r="FI99" s="72"/>
      <c r="FJ99" s="72"/>
      <c r="FK99" s="72"/>
      <c r="FL99" s="72"/>
      <c r="FM99" s="72"/>
      <c r="FN99" s="72"/>
      <c r="FO99" s="72"/>
      <c r="FP99" s="72"/>
      <c r="FQ99" s="72"/>
      <c r="FR99" s="72"/>
      <c r="FS99" s="72"/>
      <c r="FT99" s="72"/>
      <c r="FU99" s="72"/>
      <c r="FV99" s="72"/>
      <c r="FW99" s="72"/>
      <c r="FX99" s="72"/>
      <c r="FY99" s="72"/>
      <c r="FZ99" s="72"/>
      <c r="GA99" s="72"/>
      <c r="GB99" s="72"/>
      <c r="GC99" s="72"/>
      <c r="GD99" s="72"/>
    </row>
    <row r="100" spans="1:186">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72"/>
      <c r="CD100" s="72"/>
      <c r="CE100" s="72"/>
      <c r="CF100" s="72"/>
      <c r="CG100" s="72"/>
      <c r="CH100" s="72"/>
      <c r="CI100" s="72"/>
      <c r="CJ100" s="72"/>
      <c r="CK100" s="72"/>
      <c r="CL100" s="72"/>
      <c r="CM100" s="72"/>
      <c r="CN100" s="72"/>
      <c r="CO100" s="72"/>
      <c r="CP100" s="72"/>
      <c r="CQ100" s="72"/>
      <c r="CR100" s="72"/>
      <c r="CS100" s="72"/>
      <c r="CT100" s="72"/>
      <c r="CU100" s="72"/>
      <c r="CV100" s="72"/>
      <c r="CW100" s="72"/>
      <c r="CX100" s="72"/>
      <c r="CY100" s="72"/>
      <c r="CZ100" s="72"/>
      <c r="DA100" s="72"/>
      <c r="DB100" s="72"/>
      <c r="DC100" s="72"/>
      <c r="DD100" s="72"/>
      <c r="DE100" s="72"/>
      <c r="DF100" s="72"/>
      <c r="DG100" s="72"/>
      <c r="DH100" s="72"/>
      <c r="DI100" s="72"/>
      <c r="DJ100" s="72"/>
      <c r="DK100" s="72"/>
      <c r="DL100" s="72"/>
      <c r="DM100" s="72"/>
      <c r="DN100" s="72"/>
      <c r="DO100" s="72"/>
      <c r="DP100" s="72"/>
      <c r="DQ100" s="72"/>
      <c r="DR100" s="72"/>
      <c r="DS100" s="72"/>
      <c r="DT100" s="72"/>
      <c r="DU100" s="72"/>
      <c r="DV100" s="72"/>
      <c r="DW100" s="72"/>
      <c r="DX100" s="72"/>
      <c r="DY100" s="72"/>
      <c r="DZ100" s="72"/>
      <c r="EA100" s="72"/>
      <c r="EB100" s="72"/>
      <c r="EC100" s="72"/>
      <c r="ED100" s="72"/>
      <c r="EE100" s="72"/>
      <c r="EF100" s="72"/>
      <c r="EG100" s="72"/>
      <c r="EH100" s="72"/>
      <c r="EI100" s="72"/>
      <c r="EJ100" s="72"/>
      <c r="EK100" s="72"/>
      <c r="EL100" s="72"/>
      <c r="EM100" s="72"/>
      <c r="EN100" s="72"/>
      <c r="EO100" s="72"/>
      <c r="EP100" s="72"/>
      <c r="EQ100" s="72"/>
      <c r="ER100" s="72"/>
      <c r="ES100" s="72"/>
      <c r="ET100" s="72"/>
      <c r="EU100" s="72"/>
      <c r="EV100" s="72"/>
      <c r="EW100" s="72"/>
      <c r="EX100" s="72"/>
      <c r="EY100" s="72"/>
      <c r="EZ100" s="72"/>
      <c r="FA100" s="72"/>
      <c r="FB100" s="72"/>
      <c r="FC100" s="72"/>
      <c r="FD100" s="72"/>
      <c r="FE100" s="72"/>
      <c r="FF100" s="72"/>
      <c r="FG100" s="72"/>
      <c r="FH100" s="72"/>
      <c r="FI100" s="72"/>
      <c r="FJ100" s="72"/>
      <c r="FK100" s="72"/>
      <c r="FL100" s="72"/>
      <c r="FM100" s="72"/>
      <c r="FN100" s="72"/>
      <c r="FO100" s="72"/>
      <c r="FP100" s="72"/>
      <c r="FQ100" s="72"/>
      <c r="FR100" s="72"/>
      <c r="FS100" s="72"/>
      <c r="FT100" s="72"/>
      <c r="FU100" s="72"/>
      <c r="FV100" s="72"/>
      <c r="FW100" s="72"/>
      <c r="FX100" s="72"/>
      <c r="FY100" s="72"/>
      <c r="FZ100" s="72"/>
      <c r="GA100" s="72"/>
      <c r="GB100" s="72"/>
      <c r="GC100" s="72"/>
      <c r="GD100" s="72"/>
    </row>
    <row r="101" spans="1:186">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c r="CJ101" s="72"/>
      <c r="CK101" s="72"/>
      <c r="CL101" s="72"/>
      <c r="CM101" s="72"/>
      <c r="CN101" s="72"/>
      <c r="CO101" s="72"/>
      <c r="CP101" s="72"/>
      <c r="CQ101" s="72"/>
      <c r="CR101" s="72"/>
      <c r="CS101" s="72"/>
      <c r="CT101" s="72"/>
      <c r="CU101" s="72"/>
      <c r="CV101" s="72"/>
      <c r="CW101" s="72"/>
      <c r="CX101" s="72"/>
      <c r="CY101" s="72"/>
      <c r="CZ101" s="72"/>
      <c r="DA101" s="72"/>
      <c r="DB101" s="72"/>
      <c r="DC101" s="72"/>
      <c r="DD101" s="72"/>
      <c r="DE101" s="72"/>
      <c r="DF101" s="72"/>
      <c r="DG101" s="72"/>
      <c r="DH101" s="72"/>
      <c r="DI101" s="72"/>
      <c r="DJ101" s="72"/>
      <c r="DK101" s="72"/>
      <c r="DL101" s="72"/>
      <c r="DM101" s="72"/>
      <c r="DN101" s="72"/>
      <c r="DO101" s="72"/>
      <c r="DP101" s="72"/>
      <c r="DQ101" s="72"/>
      <c r="DR101" s="72"/>
      <c r="DS101" s="72"/>
      <c r="DT101" s="72"/>
      <c r="DU101" s="72"/>
      <c r="DV101" s="72"/>
      <c r="DW101" s="72"/>
      <c r="DX101" s="72"/>
      <c r="DY101" s="72"/>
      <c r="DZ101" s="72"/>
      <c r="EA101" s="72"/>
      <c r="EB101" s="72"/>
      <c r="EC101" s="72"/>
      <c r="ED101" s="72"/>
      <c r="EE101" s="72"/>
      <c r="EF101" s="72"/>
      <c r="EG101" s="72"/>
      <c r="EH101" s="72"/>
      <c r="EI101" s="72"/>
      <c r="EJ101" s="72"/>
      <c r="EK101" s="72"/>
      <c r="EL101" s="72"/>
      <c r="EM101" s="72"/>
      <c r="EN101" s="72"/>
      <c r="EO101" s="72"/>
      <c r="EP101" s="72"/>
      <c r="EQ101" s="72"/>
      <c r="ER101" s="72"/>
      <c r="ES101" s="72"/>
      <c r="ET101" s="72"/>
      <c r="EU101" s="72"/>
      <c r="EV101" s="72"/>
      <c r="EW101" s="72"/>
      <c r="EX101" s="72"/>
      <c r="EY101" s="72"/>
      <c r="EZ101" s="72"/>
      <c r="FA101" s="72"/>
      <c r="FB101" s="72"/>
      <c r="FC101" s="72"/>
      <c r="FD101" s="72"/>
      <c r="FE101" s="72"/>
      <c r="FF101" s="72"/>
      <c r="FG101" s="72"/>
      <c r="FH101" s="72"/>
      <c r="FI101" s="72"/>
      <c r="FJ101" s="72"/>
      <c r="FK101" s="72"/>
      <c r="FL101" s="72"/>
      <c r="FM101" s="72"/>
      <c r="FN101" s="72"/>
      <c r="FO101" s="72"/>
      <c r="FP101" s="72"/>
      <c r="FQ101" s="72"/>
      <c r="FR101" s="72"/>
      <c r="FS101" s="72"/>
      <c r="FT101" s="72"/>
      <c r="FU101" s="72"/>
      <c r="FV101" s="72"/>
      <c r="FW101" s="72"/>
      <c r="FX101" s="72"/>
      <c r="FY101" s="72"/>
      <c r="FZ101" s="72"/>
      <c r="GA101" s="72"/>
      <c r="GB101" s="72"/>
      <c r="GC101" s="72"/>
      <c r="GD101" s="72"/>
    </row>
    <row r="102" spans="1:186">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c r="CJ102" s="72"/>
      <c r="CK102" s="72"/>
      <c r="CL102" s="72"/>
      <c r="CM102" s="72"/>
      <c r="CN102" s="72"/>
      <c r="CO102" s="72"/>
      <c r="CP102" s="72"/>
      <c r="CQ102" s="72"/>
      <c r="CR102" s="72"/>
      <c r="CS102" s="72"/>
      <c r="CT102" s="72"/>
      <c r="CU102" s="72"/>
      <c r="CV102" s="72"/>
      <c r="CW102" s="72"/>
      <c r="CX102" s="72"/>
      <c r="CY102" s="72"/>
      <c r="CZ102" s="72"/>
      <c r="DA102" s="72"/>
      <c r="DB102" s="72"/>
      <c r="DC102" s="72"/>
      <c r="DD102" s="72"/>
      <c r="DE102" s="72"/>
      <c r="DF102" s="72"/>
      <c r="DG102" s="72"/>
      <c r="DH102" s="72"/>
      <c r="DI102" s="72"/>
      <c r="DJ102" s="72"/>
      <c r="DK102" s="72"/>
      <c r="DL102" s="72"/>
      <c r="DM102" s="72"/>
      <c r="DN102" s="72"/>
      <c r="DO102" s="72"/>
      <c r="DP102" s="72"/>
      <c r="DQ102" s="72"/>
      <c r="DR102" s="72"/>
      <c r="DS102" s="72"/>
      <c r="DT102" s="72"/>
      <c r="DU102" s="72"/>
      <c r="DV102" s="72"/>
      <c r="DW102" s="72"/>
      <c r="DX102" s="72"/>
      <c r="DY102" s="72"/>
      <c r="DZ102" s="72"/>
      <c r="EA102" s="72"/>
      <c r="EB102" s="72"/>
      <c r="EC102" s="72"/>
      <c r="ED102" s="72"/>
      <c r="EE102" s="72"/>
      <c r="EF102" s="72"/>
      <c r="EG102" s="72"/>
      <c r="EH102" s="72"/>
      <c r="EI102" s="72"/>
      <c r="EJ102" s="72"/>
      <c r="EK102" s="72"/>
      <c r="EL102" s="72"/>
      <c r="EM102" s="72"/>
      <c r="EN102" s="72"/>
      <c r="EO102" s="72"/>
      <c r="EP102" s="72"/>
      <c r="EQ102" s="72"/>
      <c r="ER102" s="72"/>
      <c r="ES102" s="72"/>
      <c r="ET102" s="72"/>
      <c r="EU102" s="72"/>
      <c r="EV102" s="72"/>
      <c r="EW102" s="72"/>
      <c r="EX102" s="72"/>
      <c r="EY102" s="72"/>
      <c r="EZ102" s="72"/>
      <c r="FA102" s="72"/>
      <c r="FB102" s="72"/>
      <c r="FC102" s="72"/>
      <c r="FD102" s="72"/>
      <c r="FE102" s="72"/>
      <c r="FF102" s="72"/>
      <c r="FG102" s="72"/>
      <c r="FH102" s="72"/>
      <c r="FI102" s="72"/>
      <c r="FJ102" s="72"/>
      <c r="FK102" s="72"/>
      <c r="FL102" s="72"/>
      <c r="FM102" s="72"/>
      <c r="FN102" s="72"/>
      <c r="FO102" s="72"/>
      <c r="FP102" s="72"/>
      <c r="FQ102" s="72"/>
      <c r="FR102" s="72"/>
      <c r="FS102" s="72"/>
      <c r="FT102" s="72"/>
      <c r="FU102" s="72"/>
      <c r="FV102" s="72"/>
      <c r="FW102" s="72"/>
      <c r="FX102" s="72"/>
      <c r="FY102" s="72"/>
      <c r="FZ102" s="72"/>
      <c r="GA102" s="72"/>
      <c r="GB102" s="72"/>
      <c r="GC102" s="72"/>
      <c r="GD102" s="72"/>
    </row>
    <row r="103" spans="1:186">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72"/>
      <c r="CK103" s="72"/>
      <c r="CL103" s="72"/>
      <c r="CM103" s="72"/>
      <c r="CN103" s="72"/>
      <c r="CO103" s="72"/>
      <c r="CP103" s="72"/>
      <c r="CQ103" s="72"/>
      <c r="CR103" s="72"/>
      <c r="CS103" s="72"/>
      <c r="CT103" s="72"/>
      <c r="CU103" s="72"/>
      <c r="CV103" s="72"/>
      <c r="CW103" s="72"/>
      <c r="CX103" s="72"/>
      <c r="CY103" s="72"/>
      <c r="CZ103" s="72"/>
      <c r="DA103" s="72"/>
      <c r="DB103" s="72"/>
      <c r="DC103" s="72"/>
      <c r="DD103" s="72"/>
      <c r="DE103" s="72"/>
      <c r="DF103" s="72"/>
      <c r="DG103" s="72"/>
      <c r="DH103" s="72"/>
      <c r="DI103" s="72"/>
      <c r="DJ103" s="72"/>
      <c r="DK103" s="72"/>
      <c r="DL103" s="72"/>
      <c r="DM103" s="72"/>
      <c r="DN103" s="72"/>
      <c r="DO103" s="72"/>
      <c r="DP103" s="72"/>
      <c r="DQ103" s="72"/>
      <c r="DR103" s="72"/>
      <c r="DS103" s="72"/>
      <c r="DT103" s="72"/>
      <c r="DU103" s="72"/>
      <c r="DV103" s="72"/>
      <c r="DW103" s="72"/>
      <c r="DX103" s="72"/>
      <c r="DY103" s="72"/>
      <c r="DZ103" s="72"/>
      <c r="EA103" s="72"/>
      <c r="EB103" s="72"/>
      <c r="EC103" s="72"/>
      <c r="ED103" s="72"/>
      <c r="EE103" s="72"/>
      <c r="EF103" s="72"/>
      <c r="EG103" s="72"/>
      <c r="EH103" s="72"/>
      <c r="EI103" s="72"/>
      <c r="EJ103" s="72"/>
      <c r="EK103" s="72"/>
      <c r="EL103" s="72"/>
      <c r="EM103" s="72"/>
      <c r="EN103" s="72"/>
      <c r="EO103" s="72"/>
      <c r="EP103" s="72"/>
      <c r="EQ103" s="72"/>
      <c r="ER103" s="72"/>
      <c r="ES103" s="72"/>
      <c r="ET103" s="72"/>
      <c r="EU103" s="72"/>
      <c r="EV103" s="72"/>
      <c r="EW103" s="72"/>
      <c r="EX103" s="72"/>
      <c r="EY103" s="72"/>
      <c r="EZ103" s="72"/>
      <c r="FA103" s="72"/>
      <c r="FB103" s="72"/>
      <c r="FC103" s="72"/>
      <c r="FD103" s="72"/>
      <c r="FE103" s="72"/>
      <c r="FF103" s="72"/>
      <c r="FG103" s="72"/>
      <c r="FH103" s="72"/>
      <c r="FI103" s="72"/>
      <c r="FJ103" s="72"/>
      <c r="FK103" s="72"/>
      <c r="FL103" s="72"/>
      <c r="FM103" s="72"/>
      <c r="FN103" s="72"/>
      <c r="FO103" s="72"/>
      <c r="FP103" s="72"/>
      <c r="FQ103" s="72"/>
      <c r="FR103" s="72"/>
      <c r="FS103" s="72"/>
      <c r="FT103" s="72"/>
      <c r="FU103" s="72"/>
      <c r="FV103" s="72"/>
      <c r="FW103" s="72"/>
      <c r="FX103" s="72"/>
      <c r="FY103" s="72"/>
      <c r="FZ103" s="72"/>
      <c r="GA103" s="72"/>
      <c r="GB103" s="72"/>
      <c r="GC103" s="72"/>
      <c r="GD103" s="72"/>
    </row>
    <row r="104" spans="1:186">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c r="CE104" s="72"/>
      <c r="CF104" s="72"/>
      <c r="CG104" s="72"/>
      <c r="CH104" s="72"/>
      <c r="CI104" s="72"/>
      <c r="CJ104" s="72"/>
      <c r="CK104" s="72"/>
      <c r="CL104" s="72"/>
      <c r="CM104" s="72"/>
      <c r="CN104" s="72"/>
      <c r="CO104" s="72"/>
      <c r="CP104" s="72"/>
      <c r="CQ104" s="72"/>
      <c r="CR104" s="72"/>
      <c r="CS104" s="72"/>
      <c r="CT104" s="72"/>
      <c r="CU104" s="72"/>
      <c r="CV104" s="72"/>
      <c r="CW104" s="72"/>
      <c r="CX104" s="72"/>
      <c r="CY104" s="72"/>
      <c r="CZ104" s="72"/>
      <c r="DA104" s="72"/>
      <c r="DB104" s="72"/>
      <c r="DC104" s="72"/>
      <c r="DD104" s="72"/>
      <c r="DE104" s="72"/>
      <c r="DF104" s="72"/>
      <c r="DG104" s="72"/>
      <c r="DH104" s="72"/>
      <c r="DI104" s="72"/>
      <c r="DJ104" s="72"/>
      <c r="DK104" s="72"/>
      <c r="DL104" s="72"/>
      <c r="DM104" s="72"/>
      <c r="DN104" s="72"/>
      <c r="DO104" s="72"/>
      <c r="DP104" s="72"/>
      <c r="DQ104" s="72"/>
      <c r="DR104" s="72"/>
      <c r="DS104" s="72"/>
      <c r="DT104" s="72"/>
      <c r="DU104" s="72"/>
      <c r="DV104" s="72"/>
      <c r="DW104" s="72"/>
      <c r="DX104" s="72"/>
      <c r="DY104" s="72"/>
      <c r="DZ104" s="72"/>
      <c r="EA104" s="72"/>
      <c r="EB104" s="72"/>
      <c r="EC104" s="72"/>
      <c r="ED104" s="72"/>
      <c r="EE104" s="72"/>
      <c r="EF104" s="72"/>
      <c r="EG104" s="72"/>
      <c r="EH104" s="72"/>
      <c r="EI104" s="72"/>
      <c r="EJ104" s="72"/>
      <c r="EK104" s="72"/>
      <c r="EL104" s="72"/>
      <c r="EM104" s="72"/>
      <c r="EN104" s="72"/>
      <c r="EO104" s="72"/>
      <c r="EP104" s="72"/>
      <c r="EQ104" s="72"/>
      <c r="ER104" s="72"/>
      <c r="ES104" s="72"/>
      <c r="ET104" s="72"/>
      <c r="EU104" s="72"/>
      <c r="EV104" s="72"/>
      <c r="EW104" s="72"/>
      <c r="EX104" s="72"/>
      <c r="EY104" s="72"/>
      <c r="EZ104" s="72"/>
      <c r="FA104" s="72"/>
      <c r="FB104" s="72"/>
      <c r="FC104" s="72"/>
      <c r="FD104" s="72"/>
      <c r="FE104" s="72"/>
      <c r="FF104" s="72"/>
      <c r="FG104" s="72"/>
      <c r="FH104" s="72"/>
      <c r="FI104" s="72"/>
      <c r="FJ104" s="72"/>
      <c r="FK104" s="72"/>
      <c r="FL104" s="72"/>
      <c r="FM104" s="72"/>
      <c r="FN104" s="72"/>
      <c r="FO104" s="72"/>
      <c r="FP104" s="72"/>
      <c r="FQ104" s="72"/>
      <c r="FR104" s="72"/>
      <c r="FS104" s="72"/>
      <c r="FT104" s="72"/>
      <c r="FU104" s="72"/>
      <c r="FV104" s="72"/>
      <c r="FW104" s="72"/>
      <c r="FX104" s="72"/>
      <c r="FY104" s="72"/>
      <c r="FZ104" s="72"/>
      <c r="GA104" s="72"/>
      <c r="GB104" s="72"/>
      <c r="GC104" s="72"/>
      <c r="GD104" s="72"/>
    </row>
    <row r="105" spans="1:186">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2"/>
      <c r="BZ105" s="72"/>
      <c r="CA105" s="72"/>
      <c r="CB105" s="72"/>
      <c r="CC105" s="72"/>
      <c r="CD105" s="72"/>
      <c r="CE105" s="72"/>
      <c r="CF105" s="72"/>
      <c r="CG105" s="72"/>
      <c r="CH105" s="72"/>
      <c r="CI105" s="72"/>
      <c r="CJ105" s="72"/>
      <c r="CK105" s="72"/>
      <c r="CL105" s="72"/>
      <c r="CM105" s="72"/>
      <c r="CN105" s="72"/>
      <c r="CO105" s="72"/>
      <c r="CP105" s="72"/>
      <c r="CQ105" s="72"/>
      <c r="CR105" s="72"/>
      <c r="CS105" s="72"/>
      <c r="CT105" s="72"/>
      <c r="CU105" s="72"/>
      <c r="CV105" s="72"/>
      <c r="CW105" s="72"/>
      <c r="CX105" s="72"/>
      <c r="CY105" s="72"/>
      <c r="CZ105" s="72"/>
      <c r="DA105" s="72"/>
      <c r="DB105" s="72"/>
      <c r="DC105" s="72"/>
      <c r="DD105" s="72"/>
      <c r="DE105" s="72"/>
      <c r="DF105" s="72"/>
      <c r="DG105" s="72"/>
      <c r="DH105" s="72"/>
      <c r="DI105" s="72"/>
      <c r="DJ105" s="72"/>
      <c r="DK105" s="72"/>
      <c r="DL105" s="72"/>
      <c r="DM105" s="72"/>
      <c r="DN105" s="72"/>
      <c r="DO105" s="72"/>
      <c r="DP105" s="72"/>
      <c r="DQ105" s="72"/>
      <c r="DR105" s="72"/>
      <c r="DS105" s="72"/>
      <c r="DT105" s="72"/>
      <c r="DU105" s="72"/>
      <c r="DV105" s="72"/>
      <c r="DW105" s="72"/>
      <c r="DX105" s="72"/>
      <c r="DY105" s="72"/>
      <c r="DZ105" s="72"/>
      <c r="EA105" s="72"/>
      <c r="EB105" s="72"/>
      <c r="EC105" s="72"/>
      <c r="ED105" s="72"/>
      <c r="EE105" s="72"/>
      <c r="EF105" s="72"/>
      <c r="EG105" s="72"/>
      <c r="EH105" s="72"/>
      <c r="EI105" s="72"/>
      <c r="EJ105" s="72"/>
      <c r="EK105" s="72"/>
      <c r="EL105" s="72"/>
      <c r="EM105" s="72"/>
      <c r="EN105" s="72"/>
      <c r="EO105" s="72"/>
      <c r="EP105" s="72"/>
      <c r="EQ105" s="72"/>
      <c r="ER105" s="72"/>
      <c r="ES105" s="72"/>
      <c r="ET105" s="72"/>
      <c r="EU105" s="72"/>
      <c r="EV105" s="72"/>
      <c r="EW105" s="72"/>
      <c r="EX105" s="72"/>
      <c r="EY105" s="72"/>
      <c r="EZ105" s="72"/>
      <c r="FA105" s="72"/>
      <c r="FB105" s="72"/>
      <c r="FC105" s="72"/>
      <c r="FD105" s="72"/>
      <c r="FE105" s="72"/>
      <c r="FF105" s="72"/>
      <c r="FG105" s="72"/>
      <c r="FH105" s="72"/>
      <c r="FI105" s="72"/>
      <c r="FJ105" s="72"/>
      <c r="FK105" s="72"/>
      <c r="FL105" s="72"/>
      <c r="FM105" s="72"/>
      <c r="FN105" s="72"/>
      <c r="FO105" s="72"/>
      <c r="FP105" s="72"/>
      <c r="FQ105" s="72"/>
      <c r="FR105" s="72"/>
      <c r="FS105" s="72"/>
      <c r="FT105" s="72"/>
      <c r="FU105" s="72"/>
      <c r="FV105" s="72"/>
      <c r="FW105" s="72"/>
      <c r="FX105" s="72"/>
      <c r="FY105" s="72"/>
      <c r="FZ105" s="72"/>
      <c r="GA105" s="72"/>
      <c r="GB105" s="72"/>
      <c r="GC105" s="72"/>
      <c r="GD105" s="72"/>
    </row>
    <row r="106" spans="1:186">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c r="BS106" s="72"/>
      <c r="BT106" s="72"/>
      <c r="BU106" s="72"/>
      <c r="BV106" s="72"/>
      <c r="BW106" s="72"/>
      <c r="BX106" s="72"/>
      <c r="BY106" s="72"/>
      <c r="BZ106" s="72"/>
      <c r="CA106" s="72"/>
      <c r="CB106" s="72"/>
      <c r="CC106" s="72"/>
      <c r="CD106" s="72"/>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72"/>
      <c r="DJ106" s="72"/>
      <c r="DK106" s="72"/>
      <c r="DL106" s="72"/>
      <c r="DM106" s="72"/>
      <c r="DN106" s="72"/>
      <c r="DO106" s="72"/>
      <c r="DP106" s="72"/>
      <c r="DQ106" s="72"/>
      <c r="DR106" s="72"/>
      <c r="DS106" s="72"/>
      <c r="DT106" s="72"/>
      <c r="DU106" s="72"/>
      <c r="DV106" s="72"/>
      <c r="DW106" s="72"/>
      <c r="DX106" s="72"/>
      <c r="DY106" s="72"/>
      <c r="DZ106" s="72"/>
      <c r="EA106" s="72"/>
      <c r="EB106" s="72"/>
      <c r="EC106" s="72"/>
      <c r="ED106" s="72"/>
      <c r="EE106" s="72"/>
      <c r="EF106" s="72"/>
      <c r="EG106" s="72"/>
      <c r="EH106" s="72"/>
      <c r="EI106" s="72"/>
      <c r="EJ106" s="72"/>
      <c r="EK106" s="72"/>
      <c r="EL106" s="72"/>
      <c r="EM106" s="72"/>
      <c r="EN106" s="72"/>
      <c r="EO106" s="72"/>
      <c r="EP106" s="72"/>
      <c r="EQ106" s="72"/>
      <c r="ER106" s="72"/>
      <c r="ES106" s="72"/>
      <c r="ET106" s="72"/>
      <c r="EU106" s="72"/>
      <c r="EV106" s="72"/>
      <c r="EW106" s="72"/>
      <c r="EX106" s="72"/>
      <c r="EY106" s="72"/>
      <c r="EZ106" s="72"/>
      <c r="FA106" s="72"/>
      <c r="FB106" s="72"/>
      <c r="FC106" s="72"/>
      <c r="FD106" s="72"/>
      <c r="FE106" s="72"/>
      <c r="FF106" s="72"/>
      <c r="FG106" s="72"/>
      <c r="FH106" s="72"/>
      <c r="FI106" s="72"/>
      <c r="FJ106" s="72"/>
      <c r="FK106" s="72"/>
      <c r="FL106" s="72"/>
      <c r="FM106" s="72"/>
      <c r="FN106" s="72"/>
      <c r="FO106" s="72"/>
      <c r="FP106" s="72"/>
      <c r="FQ106" s="72"/>
      <c r="FR106" s="72"/>
      <c r="FS106" s="72"/>
      <c r="FT106" s="72"/>
      <c r="FU106" s="72"/>
      <c r="FV106" s="72"/>
      <c r="FW106" s="72"/>
      <c r="FX106" s="72"/>
      <c r="FY106" s="72"/>
      <c r="FZ106" s="72"/>
      <c r="GA106" s="72"/>
      <c r="GB106" s="72"/>
      <c r="GC106" s="72"/>
      <c r="GD106" s="72"/>
    </row>
    <row r="107" spans="1:186">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c r="BZ107" s="72"/>
      <c r="CA107" s="72"/>
      <c r="CB107" s="72"/>
      <c r="CC107" s="72"/>
      <c r="CD107" s="72"/>
      <c r="CE107" s="72"/>
      <c r="CF107" s="72"/>
      <c r="CG107" s="72"/>
      <c r="CH107" s="72"/>
      <c r="CI107" s="72"/>
      <c r="CJ107" s="72"/>
      <c r="CK107" s="72"/>
      <c r="CL107" s="72"/>
      <c r="CM107" s="72"/>
      <c r="CN107" s="72"/>
      <c r="CO107" s="72"/>
      <c r="CP107" s="72"/>
      <c r="CQ107" s="72"/>
      <c r="CR107" s="72"/>
      <c r="CS107" s="72"/>
      <c r="CT107" s="72"/>
      <c r="CU107" s="72"/>
      <c r="CV107" s="72"/>
      <c r="CW107" s="72"/>
      <c r="CX107" s="72"/>
      <c r="CY107" s="72"/>
      <c r="CZ107" s="72"/>
      <c r="DA107" s="72"/>
      <c r="DB107" s="72"/>
      <c r="DC107" s="72"/>
      <c r="DD107" s="72"/>
      <c r="DE107" s="72"/>
      <c r="DF107" s="72"/>
      <c r="DG107" s="72"/>
      <c r="DH107" s="72"/>
      <c r="DI107" s="72"/>
      <c r="DJ107" s="72"/>
      <c r="DK107" s="72"/>
      <c r="DL107" s="72"/>
      <c r="DM107" s="72"/>
      <c r="DN107" s="72"/>
      <c r="DO107" s="72"/>
      <c r="DP107" s="72"/>
      <c r="DQ107" s="72"/>
      <c r="DR107" s="72"/>
      <c r="DS107" s="72"/>
      <c r="DT107" s="72"/>
      <c r="DU107" s="72"/>
      <c r="DV107" s="72"/>
      <c r="DW107" s="72"/>
      <c r="DX107" s="72"/>
      <c r="DY107" s="72"/>
      <c r="DZ107" s="72"/>
      <c r="EA107" s="72"/>
      <c r="EB107" s="72"/>
      <c r="EC107" s="72"/>
      <c r="ED107" s="72"/>
      <c r="EE107" s="72"/>
      <c r="EF107" s="72"/>
      <c r="EG107" s="72"/>
      <c r="EH107" s="72"/>
      <c r="EI107" s="72"/>
      <c r="EJ107" s="72"/>
      <c r="EK107" s="72"/>
      <c r="EL107" s="72"/>
      <c r="EM107" s="72"/>
      <c r="EN107" s="72"/>
      <c r="EO107" s="72"/>
      <c r="EP107" s="72"/>
      <c r="EQ107" s="72"/>
      <c r="ER107" s="72"/>
      <c r="ES107" s="72"/>
      <c r="ET107" s="72"/>
      <c r="EU107" s="72"/>
      <c r="EV107" s="72"/>
      <c r="EW107" s="72"/>
      <c r="EX107" s="72"/>
      <c r="EY107" s="72"/>
      <c r="EZ107" s="72"/>
      <c r="FA107" s="72"/>
      <c r="FB107" s="72"/>
      <c r="FC107" s="72"/>
      <c r="FD107" s="72"/>
      <c r="FE107" s="72"/>
      <c r="FF107" s="72"/>
      <c r="FG107" s="72"/>
      <c r="FH107" s="72"/>
      <c r="FI107" s="72"/>
      <c r="FJ107" s="72"/>
      <c r="FK107" s="72"/>
      <c r="FL107" s="72"/>
      <c r="FM107" s="72"/>
      <c r="FN107" s="72"/>
      <c r="FO107" s="72"/>
      <c r="FP107" s="72"/>
      <c r="FQ107" s="72"/>
      <c r="FR107" s="72"/>
      <c r="FS107" s="72"/>
      <c r="FT107" s="72"/>
      <c r="FU107" s="72"/>
      <c r="FV107" s="72"/>
      <c r="FW107" s="72"/>
      <c r="FX107" s="72"/>
      <c r="FY107" s="72"/>
      <c r="FZ107" s="72"/>
      <c r="GA107" s="72"/>
      <c r="GB107" s="72"/>
      <c r="GC107" s="72"/>
      <c r="GD107" s="72"/>
    </row>
    <row r="108" spans="1:186">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72"/>
      <c r="DJ108" s="72"/>
      <c r="DK108" s="72"/>
      <c r="DL108" s="72"/>
      <c r="DM108" s="72"/>
      <c r="DN108" s="72"/>
      <c r="DO108" s="72"/>
      <c r="DP108" s="72"/>
      <c r="DQ108" s="72"/>
      <c r="DR108" s="72"/>
      <c r="DS108" s="72"/>
      <c r="DT108" s="72"/>
      <c r="DU108" s="72"/>
      <c r="DV108" s="72"/>
      <c r="DW108" s="72"/>
      <c r="DX108" s="72"/>
      <c r="DY108" s="72"/>
      <c r="DZ108" s="72"/>
      <c r="EA108" s="72"/>
      <c r="EB108" s="72"/>
      <c r="EC108" s="72"/>
      <c r="ED108" s="72"/>
      <c r="EE108" s="72"/>
      <c r="EF108" s="72"/>
      <c r="EG108" s="72"/>
      <c r="EH108" s="72"/>
      <c r="EI108" s="72"/>
      <c r="EJ108" s="72"/>
      <c r="EK108" s="72"/>
      <c r="EL108" s="72"/>
      <c r="EM108" s="72"/>
      <c r="EN108" s="72"/>
      <c r="EO108" s="72"/>
      <c r="EP108" s="72"/>
      <c r="EQ108" s="72"/>
      <c r="ER108" s="72"/>
      <c r="ES108" s="72"/>
      <c r="ET108" s="72"/>
      <c r="EU108" s="72"/>
      <c r="EV108" s="72"/>
      <c r="EW108" s="72"/>
      <c r="EX108" s="72"/>
      <c r="EY108" s="72"/>
      <c r="EZ108" s="72"/>
      <c r="FA108" s="72"/>
      <c r="FB108" s="72"/>
      <c r="FC108" s="72"/>
      <c r="FD108" s="72"/>
      <c r="FE108" s="72"/>
      <c r="FF108" s="72"/>
      <c r="FG108" s="72"/>
      <c r="FH108" s="72"/>
      <c r="FI108" s="72"/>
      <c r="FJ108" s="72"/>
      <c r="FK108" s="72"/>
      <c r="FL108" s="72"/>
      <c r="FM108" s="72"/>
      <c r="FN108" s="72"/>
      <c r="FO108" s="72"/>
      <c r="FP108" s="72"/>
      <c r="FQ108" s="72"/>
      <c r="FR108" s="72"/>
      <c r="FS108" s="72"/>
      <c r="FT108" s="72"/>
      <c r="FU108" s="72"/>
      <c r="FV108" s="72"/>
      <c r="FW108" s="72"/>
      <c r="FX108" s="72"/>
      <c r="FY108" s="72"/>
      <c r="FZ108" s="72"/>
      <c r="GA108" s="72"/>
      <c r="GB108" s="72"/>
      <c r="GC108" s="72"/>
      <c r="GD108" s="72"/>
    </row>
    <row r="109" spans="1:186">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c r="BS109" s="72"/>
      <c r="BT109" s="72"/>
      <c r="BU109" s="72"/>
      <c r="BV109" s="72"/>
      <c r="BW109" s="72"/>
      <c r="BX109" s="72"/>
      <c r="BY109" s="72"/>
      <c r="BZ109" s="72"/>
      <c r="CA109" s="72"/>
      <c r="CB109" s="72"/>
      <c r="CC109" s="72"/>
      <c r="CD109" s="72"/>
      <c r="CE109" s="72"/>
      <c r="CF109" s="72"/>
      <c r="CG109" s="72"/>
      <c r="CH109" s="72"/>
      <c r="CI109" s="72"/>
      <c r="CJ109" s="72"/>
      <c r="CK109" s="72"/>
      <c r="CL109" s="72"/>
      <c r="CM109" s="72"/>
      <c r="CN109" s="72"/>
      <c r="CO109" s="72"/>
      <c r="CP109" s="72"/>
      <c r="CQ109" s="72"/>
      <c r="CR109" s="72"/>
      <c r="CS109" s="72"/>
      <c r="CT109" s="72"/>
      <c r="CU109" s="72"/>
      <c r="CV109" s="72"/>
      <c r="CW109" s="72"/>
      <c r="CX109" s="72"/>
      <c r="CY109" s="72"/>
      <c r="CZ109" s="72"/>
      <c r="DA109" s="72"/>
      <c r="DB109" s="72"/>
      <c r="DC109" s="72"/>
      <c r="DD109" s="72"/>
      <c r="DE109" s="72"/>
      <c r="DF109" s="72"/>
      <c r="DG109" s="72"/>
      <c r="DH109" s="72"/>
      <c r="DI109" s="72"/>
      <c r="DJ109" s="72"/>
      <c r="DK109" s="72"/>
      <c r="DL109" s="72"/>
      <c r="DM109" s="72"/>
      <c r="DN109" s="72"/>
      <c r="DO109" s="72"/>
      <c r="DP109" s="72"/>
      <c r="DQ109" s="72"/>
      <c r="DR109" s="72"/>
      <c r="DS109" s="72"/>
      <c r="DT109" s="72"/>
      <c r="DU109" s="72"/>
      <c r="DV109" s="72"/>
      <c r="DW109" s="72"/>
      <c r="DX109" s="72"/>
      <c r="DY109" s="72"/>
      <c r="DZ109" s="72"/>
      <c r="EA109" s="72"/>
      <c r="EB109" s="72"/>
      <c r="EC109" s="72"/>
      <c r="ED109" s="72"/>
      <c r="EE109" s="72"/>
      <c r="EF109" s="72"/>
      <c r="EG109" s="72"/>
      <c r="EH109" s="72"/>
      <c r="EI109" s="72"/>
      <c r="EJ109" s="72"/>
      <c r="EK109" s="72"/>
      <c r="EL109" s="72"/>
      <c r="EM109" s="72"/>
      <c r="EN109" s="72"/>
      <c r="EO109" s="72"/>
      <c r="EP109" s="72"/>
      <c r="EQ109" s="72"/>
      <c r="ER109" s="72"/>
      <c r="ES109" s="72"/>
      <c r="ET109" s="72"/>
      <c r="EU109" s="72"/>
      <c r="EV109" s="72"/>
      <c r="EW109" s="72"/>
      <c r="EX109" s="72"/>
      <c r="EY109" s="72"/>
      <c r="EZ109" s="72"/>
      <c r="FA109" s="72"/>
      <c r="FB109" s="72"/>
      <c r="FC109" s="72"/>
      <c r="FD109" s="72"/>
      <c r="FE109" s="72"/>
      <c r="FF109" s="72"/>
      <c r="FG109" s="72"/>
      <c r="FH109" s="72"/>
      <c r="FI109" s="72"/>
      <c r="FJ109" s="72"/>
      <c r="FK109" s="72"/>
      <c r="FL109" s="72"/>
      <c r="FM109" s="72"/>
      <c r="FN109" s="72"/>
      <c r="FO109" s="72"/>
      <c r="FP109" s="72"/>
      <c r="FQ109" s="72"/>
      <c r="FR109" s="72"/>
      <c r="FS109" s="72"/>
      <c r="FT109" s="72"/>
      <c r="FU109" s="72"/>
      <c r="FV109" s="72"/>
      <c r="FW109" s="72"/>
      <c r="FX109" s="72"/>
      <c r="FY109" s="72"/>
      <c r="FZ109" s="72"/>
      <c r="GA109" s="72"/>
      <c r="GB109" s="72"/>
      <c r="GC109" s="72"/>
      <c r="GD109" s="72"/>
    </row>
    <row r="110" spans="1:186">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2"/>
      <c r="CY110" s="72"/>
      <c r="CZ110" s="72"/>
      <c r="DA110" s="72"/>
      <c r="DB110" s="72"/>
      <c r="DC110" s="72"/>
      <c r="DD110" s="72"/>
      <c r="DE110" s="72"/>
      <c r="DF110" s="72"/>
      <c r="DG110" s="72"/>
      <c r="DH110" s="72"/>
      <c r="DI110" s="72"/>
      <c r="DJ110" s="72"/>
      <c r="DK110" s="72"/>
      <c r="DL110" s="72"/>
      <c r="DM110" s="72"/>
      <c r="DN110" s="72"/>
      <c r="DO110" s="72"/>
      <c r="DP110" s="72"/>
      <c r="DQ110" s="72"/>
      <c r="DR110" s="72"/>
      <c r="DS110" s="72"/>
      <c r="DT110" s="72"/>
      <c r="DU110" s="72"/>
      <c r="DV110" s="72"/>
      <c r="DW110" s="72"/>
      <c r="DX110" s="72"/>
      <c r="DY110" s="72"/>
      <c r="DZ110" s="72"/>
      <c r="EA110" s="72"/>
      <c r="EB110" s="72"/>
      <c r="EC110" s="72"/>
      <c r="ED110" s="72"/>
      <c r="EE110" s="72"/>
      <c r="EF110" s="72"/>
      <c r="EG110" s="72"/>
      <c r="EH110" s="72"/>
      <c r="EI110" s="72"/>
      <c r="EJ110" s="72"/>
      <c r="EK110" s="72"/>
      <c r="EL110" s="72"/>
      <c r="EM110" s="72"/>
      <c r="EN110" s="72"/>
      <c r="EO110" s="72"/>
      <c r="EP110" s="72"/>
      <c r="EQ110" s="72"/>
      <c r="ER110" s="72"/>
      <c r="ES110" s="72"/>
      <c r="ET110" s="72"/>
      <c r="EU110" s="72"/>
      <c r="EV110" s="72"/>
      <c r="EW110" s="72"/>
      <c r="EX110" s="72"/>
      <c r="EY110" s="72"/>
      <c r="EZ110" s="72"/>
      <c r="FA110" s="72"/>
      <c r="FB110" s="72"/>
      <c r="FC110" s="72"/>
      <c r="FD110" s="72"/>
      <c r="FE110" s="72"/>
      <c r="FF110" s="72"/>
      <c r="FG110" s="72"/>
      <c r="FH110" s="72"/>
      <c r="FI110" s="72"/>
      <c r="FJ110" s="72"/>
      <c r="FK110" s="72"/>
      <c r="FL110" s="72"/>
      <c r="FM110" s="72"/>
      <c r="FN110" s="72"/>
      <c r="FO110" s="72"/>
      <c r="FP110" s="72"/>
      <c r="FQ110" s="72"/>
      <c r="FR110" s="72"/>
      <c r="FS110" s="72"/>
      <c r="FT110" s="72"/>
      <c r="FU110" s="72"/>
      <c r="FV110" s="72"/>
      <c r="FW110" s="72"/>
      <c r="FX110" s="72"/>
      <c r="FY110" s="72"/>
      <c r="FZ110" s="72"/>
      <c r="GA110" s="72"/>
      <c r="GB110" s="72"/>
      <c r="GC110" s="72"/>
      <c r="GD110" s="72"/>
    </row>
    <row r="111" spans="1:186">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c r="BS111" s="72"/>
      <c r="BT111" s="72"/>
      <c r="BU111" s="72"/>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72"/>
      <c r="DK111" s="72"/>
      <c r="DL111" s="72"/>
      <c r="DM111" s="72"/>
      <c r="DN111" s="72"/>
      <c r="DO111" s="72"/>
      <c r="DP111" s="72"/>
      <c r="DQ111" s="72"/>
      <c r="DR111" s="72"/>
      <c r="DS111" s="72"/>
      <c r="DT111" s="72"/>
      <c r="DU111" s="72"/>
      <c r="DV111" s="72"/>
      <c r="DW111" s="72"/>
      <c r="DX111" s="72"/>
      <c r="DY111" s="72"/>
      <c r="DZ111" s="72"/>
      <c r="EA111" s="72"/>
      <c r="EB111" s="72"/>
      <c r="EC111" s="72"/>
      <c r="ED111" s="72"/>
      <c r="EE111" s="72"/>
      <c r="EF111" s="72"/>
      <c r="EG111" s="72"/>
      <c r="EH111" s="72"/>
      <c r="EI111" s="72"/>
      <c r="EJ111" s="72"/>
      <c r="EK111" s="72"/>
      <c r="EL111" s="72"/>
      <c r="EM111" s="72"/>
      <c r="EN111" s="72"/>
      <c r="EO111" s="72"/>
      <c r="EP111" s="72"/>
      <c r="EQ111" s="72"/>
      <c r="ER111" s="72"/>
      <c r="ES111" s="72"/>
      <c r="ET111" s="72"/>
      <c r="EU111" s="72"/>
      <c r="EV111" s="72"/>
      <c r="EW111" s="72"/>
      <c r="EX111" s="72"/>
      <c r="EY111" s="72"/>
      <c r="EZ111" s="72"/>
      <c r="FA111" s="72"/>
      <c r="FB111" s="72"/>
      <c r="FC111" s="72"/>
      <c r="FD111" s="72"/>
      <c r="FE111" s="72"/>
      <c r="FF111" s="72"/>
      <c r="FG111" s="72"/>
      <c r="FH111" s="72"/>
      <c r="FI111" s="72"/>
      <c r="FJ111" s="72"/>
      <c r="FK111" s="72"/>
      <c r="FL111" s="72"/>
      <c r="FM111" s="72"/>
      <c r="FN111" s="72"/>
      <c r="FO111" s="72"/>
      <c r="FP111" s="72"/>
      <c r="FQ111" s="72"/>
      <c r="FR111" s="72"/>
      <c r="FS111" s="72"/>
      <c r="FT111" s="72"/>
      <c r="FU111" s="72"/>
      <c r="FV111" s="72"/>
      <c r="FW111" s="72"/>
      <c r="FX111" s="72"/>
      <c r="FY111" s="72"/>
      <c r="FZ111" s="72"/>
      <c r="GA111" s="72"/>
      <c r="GB111" s="72"/>
      <c r="GC111" s="72"/>
      <c r="GD111" s="72"/>
    </row>
    <row r="112" spans="1:186">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c r="BL112" s="72"/>
      <c r="BM112" s="72"/>
      <c r="BN112" s="72"/>
      <c r="BO112" s="72"/>
      <c r="BP112" s="72"/>
      <c r="BQ112" s="72"/>
      <c r="BR112" s="72"/>
      <c r="BS112" s="72"/>
      <c r="BT112" s="72"/>
      <c r="BU112" s="72"/>
      <c r="BV112" s="72"/>
      <c r="BW112" s="72"/>
      <c r="BX112" s="72"/>
      <c r="BY112" s="72"/>
      <c r="BZ112" s="72"/>
      <c r="CA112" s="72"/>
      <c r="CB112" s="72"/>
      <c r="CC112" s="72"/>
      <c r="CD112" s="72"/>
      <c r="CE112" s="72"/>
      <c r="CF112" s="72"/>
      <c r="CG112" s="72"/>
      <c r="CH112" s="72"/>
      <c r="CI112" s="72"/>
      <c r="CJ112" s="72"/>
      <c r="CK112" s="72"/>
      <c r="CL112" s="72"/>
      <c r="CM112" s="72"/>
      <c r="CN112" s="72"/>
      <c r="CO112" s="72"/>
      <c r="CP112" s="72"/>
      <c r="CQ112" s="72"/>
      <c r="CR112" s="72"/>
      <c r="CS112" s="72"/>
      <c r="CT112" s="72"/>
      <c r="CU112" s="72"/>
      <c r="CV112" s="72"/>
      <c r="CW112" s="72"/>
      <c r="CX112" s="72"/>
      <c r="CY112" s="72"/>
      <c r="CZ112" s="72"/>
      <c r="DA112" s="72"/>
      <c r="DB112" s="72"/>
      <c r="DC112" s="72"/>
      <c r="DD112" s="72"/>
      <c r="DE112" s="72"/>
      <c r="DF112" s="72"/>
      <c r="DG112" s="72"/>
      <c r="DH112" s="72"/>
      <c r="DI112" s="72"/>
      <c r="DJ112" s="72"/>
      <c r="DK112" s="72"/>
      <c r="DL112" s="72"/>
      <c r="DM112" s="72"/>
      <c r="DN112" s="72"/>
      <c r="DO112" s="72"/>
      <c r="DP112" s="72"/>
      <c r="DQ112" s="72"/>
      <c r="DR112" s="72"/>
      <c r="DS112" s="72"/>
      <c r="DT112" s="72"/>
      <c r="DU112" s="72"/>
      <c r="DV112" s="72"/>
      <c r="DW112" s="72"/>
      <c r="DX112" s="72"/>
      <c r="DY112" s="72"/>
      <c r="DZ112" s="72"/>
      <c r="EA112" s="72"/>
      <c r="EB112" s="72"/>
      <c r="EC112" s="72"/>
      <c r="ED112" s="72"/>
      <c r="EE112" s="72"/>
      <c r="EF112" s="72"/>
      <c r="EG112" s="72"/>
      <c r="EH112" s="72"/>
      <c r="EI112" s="72"/>
      <c r="EJ112" s="72"/>
      <c r="EK112" s="72"/>
      <c r="EL112" s="72"/>
      <c r="EM112" s="72"/>
      <c r="EN112" s="72"/>
      <c r="EO112" s="72"/>
      <c r="EP112" s="72"/>
      <c r="EQ112" s="72"/>
      <c r="ER112" s="72"/>
      <c r="ES112" s="72"/>
      <c r="ET112" s="72"/>
      <c r="EU112" s="72"/>
      <c r="EV112" s="72"/>
      <c r="EW112" s="72"/>
      <c r="EX112" s="72"/>
      <c r="EY112" s="72"/>
      <c r="EZ112" s="72"/>
      <c r="FA112" s="72"/>
      <c r="FB112" s="72"/>
      <c r="FC112" s="72"/>
      <c r="FD112" s="72"/>
      <c r="FE112" s="72"/>
      <c r="FF112" s="72"/>
      <c r="FG112" s="72"/>
      <c r="FH112" s="72"/>
      <c r="FI112" s="72"/>
      <c r="FJ112" s="72"/>
      <c r="FK112" s="72"/>
      <c r="FL112" s="72"/>
      <c r="FM112" s="72"/>
      <c r="FN112" s="72"/>
      <c r="FO112" s="72"/>
      <c r="FP112" s="72"/>
      <c r="FQ112" s="72"/>
      <c r="FR112" s="72"/>
      <c r="FS112" s="72"/>
      <c r="FT112" s="72"/>
      <c r="FU112" s="72"/>
      <c r="FV112" s="72"/>
      <c r="FW112" s="72"/>
      <c r="FX112" s="72"/>
      <c r="FY112" s="72"/>
      <c r="FZ112" s="72"/>
      <c r="GA112" s="72"/>
      <c r="GB112" s="72"/>
      <c r="GC112" s="72"/>
      <c r="GD112" s="72"/>
    </row>
    <row r="113" spans="1:186">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72"/>
      <c r="BN113" s="72"/>
      <c r="BO113" s="72"/>
      <c r="BP113" s="72"/>
      <c r="BQ113" s="72"/>
      <c r="BR113" s="72"/>
      <c r="BS113" s="72"/>
      <c r="BT113" s="72"/>
      <c r="BU113" s="72"/>
      <c r="BV113" s="72"/>
      <c r="BW113" s="72"/>
      <c r="BX113" s="72"/>
      <c r="BY113" s="72"/>
      <c r="BZ113" s="72"/>
      <c r="CA113" s="72"/>
      <c r="CB113" s="72"/>
      <c r="CC113" s="72"/>
      <c r="CD113" s="72"/>
      <c r="CE113" s="72"/>
      <c r="CF113" s="72"/>
      <c r="CG113" s="72"/>
      <c r="CH113" s="72"/>
      <c r="CI113" s="72"/>
      <c r="CJ113" s="72"/>
      <c r="CK113" s="72"/>
      <c r="CL113" s="72"/>
      <c r="CM113" s="72"/>
      <c r="CN113" s="72"/>
      <c r="CO113" s="72"/>
      <c r="CP113" s="72"/>
      <c r="CQ113" s="72"/>
      <c r="CR113" s="72"/>
      <c r="CS113" s="72"/>
      <c r="CT113" s="72"/>
      <c r="CU113" s="72"/>
      <c r="CV113" s="72"/>
      <c r="CW113" s="72"/>
      <c r="CX113" s="72"/>
      <c r="CY113" s="72"/>
      <c r="CZ113" s="72"/>
      <c r="DA113" s="72"/>
      <c r="DB113" s="72"/>
      <c r="DC113" s="72"/>
      <c r="DD113" s="72"/>
      <c r="DE113" s="72"/>
      <c r="DF113" s="72"/>
      <c r="DG113" s="72"/>
      <c r="DH113" s="72"/>
      <c r="DI113" s="72"/>
      <c r="DJ113" s="72"/>
      <c r="DK113" s="72"/>
      <c r="DL113" s="72"/>
      <c r="DM113" s="72"/>
      <c r="DN113" s="72"/>
      <c r="DO113" s="72"/>
      <c r="DP113" s="72"/>
      <c r="DQ113" s="72"/>
      <c r="DR113" s="72"/>
      <c r="DS113" s="72"/>
      <c r="DT113" s="72"/>
      <c r="DU113" s="72"/>
      <c r="DV113" s="72"/>
      <c r="DW113" s="72"/>
      <c r="DX113" s="72"/>
      <c r="DY113" s="72"/>
      <c r="DZ113" s="72"/>
      <c r="EA113" s="72"/>
      <c r="EB113" s="72"/>
      <c r="EC113" s="72"/>
      <c r="ED113" s="72"/>
      <c r="EE113" s="72"/>
      <c r="EF113" s="72"/>
      <c r="EG113" s="72"/>
      <c r="EH113" s="72"/>
      <c r="EI113" s="72"/>
      <c r="EJ113" s="72"/>
      <c r="EK113" s="72"/>
      <c r="EL113" s="72"/>
      <c r="EM113" s="72"/>
      <c r="EN113" s="72"/>
      <c r="EO113" s="72"/>
      <c r="EP113" s="72"/>
      <c r="EQ113" s="72"/>
      <c r="ER113" s="72"/>
      <c r="ES113" s="72"/>
      <c r="ET113" s="72"/>
      <c r="EU113" s="72"/>
      <c r="EV113" s="72"/>
      <c r="EW113" s="72"/>
      <c r="EX113" s="72"/>
      <c r="EY113" s="72"/>
      <c r="EZ113" s="72"/>
      <c r="FA113" s="72"/>
      <c r="FB113" s="72"/>
      <c r="FC113" s="72"/>
      <c r="FD113" s="72"/>
      <c r="FE113" s="72"/>
      <c r="FF113" s="72"/>
      <c r="FG113" s="72"/>
      <c r="FH113" s="72"/>
      <c r="FI113" s="72"/>
      <c r="FJ113" s="72"/>
      <c r="FK113" s="72"/>
      <c r="FL113" s="72"/>
      <c r="FM113" s="72"/>
      <c r="FN113" s="72"/>
      <c r="FO113" s="72"/>
      <c r="FP113" s="72"/>
      <c r="FQ113" s="72"/>
      <c r="FR113" s="72"/>
      <c r="FS113" s="72"/>
      <c r="FT113" s="72"/>
      <c r="FU113" s="72"/>
      <c r="FV113" s="72"/>
      <c r="FW113" s="72"/>
      <c r="FX113" s="72"/>
      <c r="FY113" s="72"/>
      <c r="FZ113" s="72"/>
      <c r="GA113" s="72"/>
      <c r="GB113" s="72"/>
      <c r="GC113" s="72"/>
      <c r="GD113" s="72"/>
    </row>
    <row r="114" spans="1:186">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c r="BL114" s="72"/>
      <c r="BM114" s="72"/>
      <c r="BN114" s="72"/>
      <c r="BO114" s="72"/>
      <c r="BP114" s="72"/>
      <c r="BQ114" s="72"/>
      <c r="BR114" s="72"/>
      <c r="BS114" s="72"/>
      <c r="BT114" s="72"/>
      <c r="BU114" s="72"/>
      <c r="BV114" s="72"/>
      <c r="BW114" s="72"/>
      <c r="BX114" s="72"/>
      <c r="BY114" s="72"/>
      <c r="BZ114" s="72"/>
      <c r="CA114" s="72"/>
      <c r="CB114" s="72"/>
      <c r="CC114" s="72"/>
      <c r="CD114" s="72"/>
      <c r="CE114" s="72"/>
      <c r="CF114" s="72"/>
      <c r="CG114" s="72"/>
      <c r="CH114" s="72"/>
      <c r="CI114" s="72"/>
      <c r="CJ114" s="72"/>
      <c r="CK114" s="72"/>
      <c r="CL114" s="72"/>
      <c r="CM114" s="72"/>
      <c r="CN114" s="72"/>
      <c r="CO114" s="72"/>
      <c r="CP114" s="72"/>
      <c r="CQ114" s="72"/>
      <c r="CR114" s="72"/>
      <c r="CS114" s="72"/>
      <c r="CT114" s="72"/>
      <c r="CU114" s="72"/>
      <c r="CV114" s="72"/>
      <c r="CW114" s="72"/>
      <c r="CX114" s="72"/>
      <c r="CY114" s="72"/>
      <c r="CZ114" s="72"/>
      <c r="DA114" s="72"/>
      <c r="DB114" s="72"/>
      <c r="DC114" s="72"/>
      <c r="DD114" s="72"/>
      <c r="DE114" s="72"/>
      <c r="DF114" s="72"/>
      <c r="DG114" s="72"/>
      <c r="DH114" s="72"/>
      <c r="DI114" s="72"/>
      <c r="DJ114" s="72"/>
      <c r="DK114" s="72"/>
      <c r="DL114" s="72"/>
      <c r="DM114" s="72"/>
      <c r="DN114" s="72"/>
      <c r="DO114" s="72"/>
      <c r="DP114" s="72"/>
      <c r="DQ114" s="72"/>
      <c r="DR114" s="72"/>
      <c r="DS114" s="72"/>
      <c r="DT114" s="72"/>
      <c r="DU114" s="72"/>
      <c r="DV114" s="72"/>
      <c r="DW114" s="72"/>
      <c r="DX114" s="72"/>
      <c r="DY114" s="72"/>
      <c r="DZ114" s="72"/>
      <c r="EA114" s="72"/>
      <c r="EB114" s="72"/>
      <c r="EC114" s="72"/>
      <c r="ED114" s="72"/>
      <c r="EE114" s="72"/>
      <c r="EF114" s="72"/>
      <c r="EG114" s="72"/>
      <c r="EH114" s="72"/>
      <c r="EI114" s="72"/>
      <c r="EJ114" s="72"/>
      <c r="EK114" s="72"/>
      <c r="EL114" s="72"/>
      <c r="EM114" s="72"/>
      <c r="EN114" s="72"/>
      <c r="EO114" s="72"/>
      <c r="EP114" s="72"/>
      <c r="EQ114" s="72"/>
      <c r="ER114" s="72"/>
      <c r="ES114" s="72"/>
      <c r="ET114" s="72"/>
      <c r="EU114" s="72"/>
      <c r="EV114" s="72"/>
      <c r="EW114" s="72"/>
      <c r="EX114" s="72"/>
      <c r="EY114" s="72"/>
      <c r="EZ114" s="72"/>
      <c r="FA114" s="72"/>
      <c r="FB114" s="72"/>
      <c r="FC114" s="72"/>
      <c r="FD114" s="72"/>
      <c r="FE114" s="72"/>
      <c r="FF114" s="72"/>
      <c r="FG114" s="72"/>
      <c r="FH114" s="72"/>
      <c r="FI114" s="72"/>
      <c r="FJ114" s="72"/>
      <c r="FK114" s="72"/>
      <c r="FL114" s="72"/>
      <c r="FM114" s="72"/>
      <c r="FN114" s="72"/>
      <c r="FO114" s="72"/>
      <c r="FP114" s="72"/>
      <c r="FQ114" s="72"/>
      <c r="FR114" s="72"/>
      <c r="FS114" s="72"/>
      <c r="FT114" s="72"/>
      <c r="FU114" s="72"/>
      <c r="FV114" s="72"/>
      <c r="FW114" s="72"/>
      <c r="FX114" s="72"/>
      <c r="FY114" s="72"/>
      <c r="FZ114" s="72"/>
      <c r="GA114" s="72"/>
      <c r="GB114" s="72"/>
      <c r="GC114" s="72"/>
      <c r="GD114" s="72"/>
    </row>
    <row r="115" spans="1:186">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c r="BL115" s="72"/>
      <c r="BM115" s="72"/>
      <c r="BN115" s="72"/>
      <c r="BO115" s="72"/>
      <c r="BP115" s="72"/>
      <c r="BQ115" s="72"/>
      <c r="BR115" s="72"/>
      <c r="BS115" s="72"/>
      <c r="BT115" s="72"/>
      <c r="BU115" s="72"/>
      <c r="BV115" s="72"/>
      <c r="BW115" s="72"/>
      <c r="BX115" s="72"/>
      <c r="BY115" s="72"/>
      <c r="BZ115" s="72"/>
      <c r="CA115" s="72"/>
      <c r="CB115" s="72"/>
      <c r="CC115" s="72"/>
      <c r="CD115" s="72"/>
      <c r="CE115" s="72"/>
      <c r="CF115" s="72"/>
      <c r="CG115" s="72"/>
      <c r="CH115" s="72"/>
      <c r="CI115" s="72"/>
      <c r="CJ115" s="72"/>
      <c r="CK115" s="72"/>
      <c r="CL115" s="72"/>
      <c r="CM115" s="72"/>
      <c r="CN115" s="72"/>
      <c r="CO115" s="72"/>
      <c r="CP115" s="72"/>
      <c r="CQ115" s="72"/>
      <c r="CR115" s="72"/>
      <c r="CS115" s="72"/>
      <c r="CT115" s="72"/>
      <c r="CU115" s="72"/>
      <c r="CV115" s="72"/>
      <c r="CW115" s="72"/>
      <c r="CX115" s="72"/>
      <c r="CY115" s="72"/>
      <c r="CZ115" s="72"/>
      <c r="DA115" s="72"/>
      <c r="DB115" s="72"/>
      <c r="DC115" s="72"/>
      <c r="DD115" s="72"/>
      <c r="DE115" s="72"/>
      <c r="DF115" s="72"/>
      <c r="DG115" s="72"/>
      <c r="DH115" s="72"/>
      <c r="DI115" s="72"/>
      <c r="DJ115" s="72"/>
      <c r="DK115" s="72"/>
      <c r="DL115" s="72"/>
      <c r="DM115" s="72"/>
      <c r="DN115" s="72"/>
      <c r="DO115" s="72"/>
      <c r="DP115" s="72"/>
      <c r="DQ115" s="72"/>
      <c r="DR115" s="72"/>
      <c r="DS115" s="72"/>
      <c r="DT115" s="72"/>
      <c r="DU115" s="72"/>
      <c r="DV115" s="72"/>
      <c r="DW115" s="72"/>
      <c r="DX115" s="72"/>
      <c r="DY115" s="72"/>
      <c r="DZ115" s="72"/>
      <c r="EA115" s="72"/>
      <c r="EB115" s="72"/>
      <c r="EC115" s="72"/>
      <c r="ED115" s="72"/>
      <c r="EE115" s="72"/>
      <c r="EF115" s="72"/>
      <c r="EG115" s="72"/>
      <c r="EH115" s="72"/>
      <c r="EI115" s="72"/>
      <c r="EJ115" s="72"/>
      <c r="EK115" s="72"/>
      <c r="EL115" s="72"/>
      <c r="EM115" s="72"/>
      <c r="EN115" s="72"/>
      <c r="EO115" s="72"/>
      <c r="EP115" s="72"/>
      <c r="EQ115" s="72"/>
      <c r="ER115" s="72"/>
      <c r="ES115" s="72"/>
      <c r="ET115" s="72"/>
      <c r="EU115" s="72"/>
      <c r="EV115" s="72"/>
      <c r="EW115" s="72"/>
      <c r="EX115" s="72"/>
      <c r="EY115" s="72"/>
      <c r="EZ115" s="72"/>
      <c r="FA115" s="72"/>
      <c r="FB115" s="72"/>
      <c r="FC115" s="72"/>
      <c r="FD115" s="72"/>
      <c r="FE115" s="72"/>
      <c r="FF115" s="72"/>
      <c r="FG115" s="72"/>
      <c r="FH115" s="72"/>
      <c r="FI115" s="72"/>
      <c r="FJ115" s="72"/>
      <c r="FK115" s="72"/>
      <c r="FL115" s="72"/>
      <c r="FM115" s="72"/>
      <c r="FN115" s="72"/>
      <c r="FO115" s="72"/>
      <c r="FP115" s="72"/>
      <c r="FQ115" s="72"/>
      <c r="FR115" s="72"/>
      <c r="FS115" s="72"/>
      <c r="FT115" s="72"/>
      <c r="FU115" s="72"/>
      <c r="FV115" s="72"/>
      <c r="FW115" s="72"/>
      <c r="FX115" s="72"/>
      <c r="FY115" s="72"/>
      <c r="FZ115" s="72"/>
      <c r="GA115" s="72"/>
      <c r="GB115" s="72"/>
      <c r="GC115" s="72"/>
      <c r="GD115" s="72"/>
    </row>
    <row r="116" spans="1:186">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c r="BM116" s="72"/>
      <c r="BN116" s="72"/>
      <c r="BO116" s="72"/>
      <c r="BP116" s="72"/>
      <c r="BQ116" s="72"/>
      <c r="BR116" s="72"/>
      <c r="BS116" s="72"/>
      <c r="BT116" s="72"/>
      <c r="BU116" s="72"/>
      <c r="BV116" s="72"/>
      <c r="BW116" s="72"/>
      <c r="BX116" s="72"/>
      <c r="BY116" s="72"/>
      <c r="BZ116" s="72"/>
      <c r="CA116" s="72"/>
      <c r="CB116" s="72"/>
      <c r="CC116" s="72"/>
      <c r="CD116" s="72"/>
      <c r="CE116" s="72"/>
      <c r="CF116" s="72"/>
      <c r="CG116" s="72"/>
      <c r="CH116" s="72"/>
      <c r="CI116" s="72"/>
      <c r="CJ116" s="72"/>
      <c r="CK116" s="72"/>
      <c r="CL116" s="72"/>
      <c r="CM116" s="72"/>
      <c r="CN116" s="72"/>
      <c r="CO116" s="72"/>
      <c r="CP116" s="72"/>
      <c r="CQ116" s="72"/>
      <c r="CR116" s="72"/>
      <c r="CS116" s="72"/>
      <c r="CT116" s="72"/>
      <c r="CU116" s="72"/>
      <c r="CV116" s="72"/>
      <c r="CW116" s="72"/>
      <c r="CX116" s="72"/>
      <c r="CY116" s="72"/>
      <c r="CZ116" s="72"/>
      <c r="DA116" s="72"/>
      <c r="DB116" s="72"/>
      <c r="DC116" s="72"/>
      <c r="DD116" s="72"/>
      <c r="DE116" s="72"/>
      <c r="DF116" s="72"/>
      <c r="DG116" s="72"/>
      <c r="DH116" s="72"/>
      <c r="DI116" s="72"/>
      <c r="DJ116" s="72"/>
      <c r="DK116" s="72"/>
      <c r="DL116" s="72"/>
      <c r="DM116" s="72"/>
      <c r="DN116" s="72"/>
      <c r="DO116" s="72"/>
      <c r="DP116" s="72"/>
      <c r="DQ116" s="72"/>
      <c r="DR116" s="72"/>
      <c r="DS116" s="72"/>
      <c r="DT116" s="72"/>
      <c r="DU116" s="72"/>
      <c r="DV116" s="72"/>
      <c r="DW116" s="72"/>
      <c r="DX116" s="72"/>
      <c r="DY116" s="72"/>
      <c r="DZ116" s="72"/>
      <c r="EA116" s="72"/>
      <c r="EB116" s="72"/>
      <c r="EC116" s="72"/>
      <c r="ED116" s="72"/>
      <c r="EE116" s="72"/>
      <c r="EF116" s="72"/>
      <c r="EG116" s="72"/>
      <c r="EH116" s="72"/>
      <c r="EI116" s="72"/>
      <c r="EJ116" s="72"/>
      <c r="EK116" s="72"/>
      <c r="EL116" s="72"/>
      <c r="EM116" s="72"/>
      <c r="EN116" s="72"/>
      <c r="EO116" s="72"/>
      <c r="EP116" s="72"/>
      <c r="EQ116" s="72"/>
      <c r="ER116" s="72"/>
      <c r="ES116" s="72"/>
      <c r="ET116" s="72"/>
      <c r="EU116" s="72"/>
      <c r="EV116" s="72"/>
      <c r="EW116" s="72"/>
      <c r="EX116" s="72"/>
      <c r="EY116" s="72"/>
      <c r="EZ116" s="72"/>
      <c r="FA116" s="72"/>
      <c r="FB116" s="72"/>
      <c r="FC116" s="72"/>
      <c r="FD116" s="72"/>
      <c r="FE116" s="72"/>
      <c r="FF116" s="72"/>
      <c r="FG116" s="72"/>
      <c r="FH116" s="72"/>
      <c r="FI116" s="72"/>
      <c r="FJ116" s="72"/>
      <c r="FK116" s="72"/>
      <c r="FL116" s="72"/>
      <c r="FM116" s="72"/>
      <c r="FN116" s="72"/>
      <c r="FO116" s="72"/>
      <c r="FP116" s="72"/>
      <c r="FQ116" s="72"/>
      <c r="FR116" s="72"/>
      <c r="FS116" s="72"/>
      <c r="FT116" s="72"/>
      <c r="FU116" s="72"/>
      <c r="FV116" s="72"/>
      <c r="FW116" s="72"/>
      <c r="FX116" s="72"/>
      <c r="FY116" s="72"/>
      <c r="FZ116" s="72"/>
      <c r="GA116" s="72"/>
      <c r="GB116" s="72"/>
      <c r="GC116" s="72"/>
      <c r="GD116" s="72"/>
    </row>
    <row r="117" spans="1:186">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c r="BL117" s="72"/>
      <c r="BM117" s="72"/>
      <c r="BN117" s="72"/>
      <c r="BO117" s="72"/>
      <c r="BP117" s="72"/>
      <c r="BQ117" s="72"/>
      <c r="BR117" s="72"/>
      <c r="BS117" s="72"/>
      <c r="BT117" s="72"/>
      <c r="BU117" s="72"/>
      <c r="BV117" s="72"/>
      <c r="BW117" s="72"/>
      <c r="BX117" s="72"/>
      <c r="BY117" s="72"/>
      <c r="BZ117" s="72"/>
      <c r="CA117" s="72"/>
      <c r="CB117" s="72"/>
      <c r="CC117" s="72"/>
      <c r="CD117" s="72"/>
      <c r="CE117" s="72"/>
      <c r="CF117" s="72"/>
      <c r="CG117" s="72"/>
      <c r="CH117" s="72"/>
      <c r="CI117" s="72"/>
      <c r="CJ117" s="72"/>
      <c r="CK117" s="72"/>
      <c r="CL117" s="72"/>
      <c r="CM117" s="72"/>
      <c r="CN117" s="72"/>
      <c r="CO117" s="72"/>
      <c r="CP117" s="72"/>
      <c r="CQ117" s="72"/>
      <c r="CR117" s="72"/>
      <c r="CS117" s="72"/>
      <c r="CT117" s="72"/>
      <c r="CU117" s="72"/>
      <c r="CV117" s="72"/>
      <c r="CW117" s="72"/>
      <c r="CX117" s="72"/>
      <c r="CY117" s="72"/>
      <c r="CZ117" s="72"/>
      <c r="DA117" s="72"/>
      <c r="DB117" s="72"/>
      <c r="DC117" s="72"/>
      <c r="DD117" s="72"/>
      <c r="DE117" s="72"/>
      <c r="DF117" s="72"/>
      <c r="DG117" s="72"/>
      <c r="DH117" s="72"/>
      <c r="DI117" s="72"/>
      <c r="DJ117" s="72"/>
      <c r="DK117" s="72"/>
      <c r="DL117" s="72"/>
      <c r="DM117" s="72"/>
      <c r="DN117" s="72"/>
      <c r="DO117" s="72"/>
      <c r="DP117" s="72"/>
      <c r="DQ117" s="72"/>
      <c r="DR117" s="72"/>
      <c r="DS117" s="72"/>
      <c r="DT117" s="72"/>
      <c r="DU117" s="72"/>
      <c r="DV117" s="72"/>
      <c r="DW117" s="72"/>
      <c r="DX117" s="72"/>
      <c r="DY117" s="72"/>
      <c r="DZ117" s="72"/>
      <c r="EA117" s="72"/>
      <c r="EB117" s="72"/>
      <c r="EC117" s="72"/>
      <c r="ED117" s="72"/>
      <c r="EE117" s="72"/>
      <c r="EF117" s="72"/>
      <c r="EG117" s="72"/>
      <c r="EH117" s="72"/>
      <c r="EI117" s="72"/>
      <c r="EJ117" s="72"/>
      <c r="EK117" s="72"/>
      <c r="EL117" s="72"/>
      <c r="EM117" s="72"/>
      <c r="EN117" s="72"/>
      <c r="EO117" s="72"/>
      <c r="EP117" s="72"/>
      <c r="EQ117" s="72"/>
      <c r="ER117" s="72"/>
      <c r="ES117" s="72"/>
      <c r="ET117" s="72"/>
      <c r="EU117" s="72"/>
      <c r="EV117" s="72"/>
      <c r="EW117" s="72"/>
      <c r="EX117" s="72"/>
      <c r="EY117" s="72"/>
      <c r="EZ117" s="72"/>
      <c r="FA117" s="72"/>
      <c r="FB117" s="72"/>
      <c r="FC117" s="72"/>
      <c r="FD117" s="72"/>
      <c r="FE117" s="72"/>
      <c r="FF117" s="72"/>
      <c r="FG117" s="72"/>
      <c r="FH117" s="72"/>
      <c r="FI117" s="72"/>
      <c r="FJ117" s="72"/>
      <c r="FK117" s="72"/>
      <c r="FL117" s="72"/>
      <c r="FM117" s="72"/>
      <c r="FN117" s="72"/>
      <c r="FO117" s="72"/>
      <c r="FP117" s="72"/>
      <c r="FQ117" s="72"/>
      <c r="FR117" s="72"/>
      <c r="FS117" s="72"/>
      <c r="FT117" s="72"/>
      <c r="FU117" s="72"/>
      <c r="FV117" s="72"/>
      <c r="FW117" s="72"/>
      <c r="FX117" s="72"/>
      <c r="FY117" s="72"/>
      <c r="FZ117" s="72"/>
      <c r="GA117" s="72"/>
      <c r="GB117" s="72"/>
      <c r="GC117" s="72"/>
      <c r="GD117" s="72"/>
    </row>
    <row r="118" spans="1:186">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c r="BL118" s="72"/>
      <c r="BM118" s="72"/>
      <c r="BN118" s="72"/>
      <c r="BO118" s="72"/>
      <c r="BP118" s="72"/>
      <c r="BQ118" s="72"/>
      <c r="BR118" s="72"/>
      <c r="BS118" s="72"/>
      <c r="BT118" s="72"/>
      <c r="BU118" s="72"/>
      <c r="BV118" s="72"/>
      <c r="BW118" s="72"/>
      <c r="BX118" s="72"/>
      <c r="BY118" s="72"/>
      <c r="BZ118" s="72"/>
      <c r="CA118" s="72"/>
      <c r="CB118" s="72"/>
      <c r="CC118" s="72"/>
      <c r="CD118" s="72"/>
      <c r="CE118" s="72"/>
      <c r="CF118" s="72"/>
      <c r="CG118" s="72"/>
      <c r="CH118" s="72"/>
      <c r="CI118" s="72"/>
      <c r="CJ118" s="72"/>
      <c r="CK118" s="72"/>
      <c r="CL118" s="72"/>
      <c r="CM118" s="72"/>
      <c r="CN118" s="72"/>
      <c r="CO118" s="72"/>
      <c r="CP118" s="72"/>
      <c r="CQ118" s="72"/>
      <c r="CR118" s="72"/>
      <c r="CS118" s="72"/>
      <c r="CT118" s="72"/>
      <c r="CU118" s="72"/>
      <c r="CV118" s="72"/>
      <c r="CW118" s="72"/>
      <c r="CX118" s="72"/>
      <c r="CY118" s="72"/>
      <c r="CZ118" s="72"/>
      <c r="DA118" s="72"/>
      <c r="DB118" s="72"/>
      <c r="DC118" s="72"/>
      <c r="DD118" s="72"/>
      <c r="DE118" s="72"/>
      <c r="DF118" s="72"/>
      <c r="DG118" s="72"/>
      <c r="DH118" s="72"/>
      <c r="DI118" s="72"/>
      <c r="DJ118" s="72"/>
      <c r="DK118" s="72"/>
      <c r="DL118" s="72"/>
      <c r="DM118" s="72"/>
      <c r="DN118" s="72"/>
      <c r="DO118" s="72"/>
      <c r="DP118" s="72"/>
      <c r="DQ118" s="72"/>
      <c r="DR118" s="72"/>
      <c r="DS118" s="72"/>
      <c r="DT118" s="72"/>
      <c r="DU118" s="72"/>
      <c r="DV118" s="72"/>
      <c r="DW118" s="72"/>
      <c r="DX118" s="72"/>
      <c r="DY118" s="72"/>
      <c r="DZ118" s="72"/>
      <c r="EA118" s="72"/>
      <c r="EB118" s="72"/>
      <c r="EC118" s="72"/>
      <c r="ED118" s="72"/>
      <c r="EE118" s="72"/>
      <c r="EF118" s="72"/>
      <c r="EG118" s="72"/>
      <c r="EH118" s="72"/>
      <c r="EI118" s="72"/>
      <c r="EJ118" s="72"/>
      <c r="EK118" s="72"/>
      <c r="EL118" s="72"/>
      <c r="EM118" s="72"/>
      <c r="EN118" s="72"/>
      <c r="EO118" s="72"/>
      <c r="EP118" s="72"/>
      <c r="EQ118" s="72"/>
      <c r="ER118" s="72"/>
      <c r="ES118" s="72"/>
      <c r="ET118" s="72"/>
      <c r="EU118" s="72"/>
      <c r="EV118" s="72"/>
      <c r="EW118" s="72"/>
      <c r="EX118" s="72"/>
      <c r="EY118" s="72"/>
      <c r="EZ118" s="72"/>
      <c r="FA118" s="72"/>
      <c r="FB118" s="72"/>
      <c r="FC118" s="72"/>
      <c r="FD118" s="72"/>
      <c r="FE118" s="72"/>
      <c r="FF118" s="72"/>
      <c r="FG118" s="72"/>
      <c r="FH118" s="72"/>
      <c r="FI118" s="72"/>
      <c r="FJ118" s="72"/>
      <c r="FK118" s="72"/>
      <c r="FL118" s="72"/>
      <c r="FM118" s="72"/>
      <c r="FN118" s="72"/>
      <c r="FO118" s="72"/>
      <c r="FP118" s="72"/>
      <c r="FQ118" s="72"/>
      <c r="FR118" s="72"/>
      <c r="FS118" s="72"/>
      <c r="FT118" s="72"/>
      <c r="FU118" s="72"/>
      <c r="FV118" s="72"/>
      <c r="FW118" s="72"/>
      <c r="FX118" s="72"/>
      <c r="FY118" s="72"/>
      <c r="FZ118" s="72"/>
      <c r="GA118" s="72"/>
      <c r="GB118" s="72"/>
      <c r="GC118" s="72"/>
      <c r="GD118" s="72"/>
    </row>
    <row r="119" spans="1:186">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c r="BL119" s="72"/>
      <c r="BM119" s="72"/>
      <c r="BN119" s="72"/>
      <c r="BO119" s="72"/>
      <c r="BP119" s="72"/>
      <c r="BQ119" s="72"/>
      <c r="BR119" s="72"/>
      <c r="BS119" s="72"/>
      <c r="BT119" s="72"/>
      <c r="BU119" s="72"/>
      <c r="BV119" s="72"/>
      <c r="BW119" s="72"/>
      <c r="BX119" s="72"/>
      <c r="BY119" s="72"/>
      <c r="BZ119" s="72"/>
      <c r="CA119" s="72"/>
      <c r="CB119" s="72"/>
      <c r="CC119" s="72"/>
      <c r="CD119" s="72"/>
      <c r="CE119" s="72"/>
      <c r="CF119" s="72"/>
      <c r="CG119" s="72"/>
      <c r="CH119" s="72"/>
      <c r="CI119" s="72"/>
      <c r="CJ119" s="72"/>
      <c r="CK119" s="72"/>
      <c r="CL119" s="72"/>
      <c r="CM119" s="72"/>
      <c r="CN119" s="72"/>
      <c r="CO119" s="72"/>
      <c r="CP119" s="72"/>
      <c r="CQ119" s="72"/>
      <c r="CR119" s="72"/>
      <c r="CS119" s="72"/>
      <c r="CT119" s="72"/>
      <c r="CU119" s="72"/>
      <c r="CV119" s="72"/>
      <c r="CW119" s="72"/>
      <c r="CX119" s="72"/>
      <c r="CY119" s="72"/>
      <c r="CZ119" s="72"/>
      <c r="DA119" s="72"/>
      <c r="DB119" s="72"/>
      <c r="DC119" s="72"/>
      <c r="DD119" s="72"/>
      <c r="DE119" s="72"/>
      <c r="DF119" s="72"/>
      <c r="DG119" s="72"/>
      <c r="DH119" s="72"/>
      <c r="DI119" s="72"/>
      <c r="DJ119" s="72"/>
      <c r="DK119" s="72"/>
      <c r="DL119" s="72"/>
      <c r="DM119" s="72"/>
      <c r="DN119" s="72"/>
      <c r="DO119" s="72"/>
      <c r="DP119" s="72"/>
      <c r="DQ119" s="72"/>
      <c r="DR119" s="72"/>
      <c r="DS119" s="72"/>
      <c r="DT119" s="72"/>
      <c r="DU119" s="72"/>
      <c r="DV119" s="72"/>
      <c r="DW119" s="72"/>
      <c r="DX119" s="72"/>
      <c r="DY119" s="72"/>
      <c r="DZ119" s="72"/>
      <c r="EA119" s="72"/>
      <c r="EB119" s="72"/>
      <c r="EC119" s="72"/>
      <c r="ED119" s="72"/>
      <c r="EE119" s="72"/>
      <c r="EF119" s="72"/>
      <c r="EG119" s="72"/>
      <c r="EH119" s="72"/>
      <c r="EI119" s="72"/>
      <c r="EJ119" s="72"/>
      <c r="EK119" s="72"/>
      <c r="EL119" s="72"/>
      <c r="EM119" s="72"/>
      <c r="EN119" s="72"/>
      <c r="EO119" s="72"/>
      <c r="EP119" s="72"/>
      <c r="EQ119" s="72"/>
      <c r="ER119" s="72"/>
      <c r="ES119" s="72"/>
      <c r="ET119" s="72"/>
      <c r="EU119" s="72"/>
      <c r="EV119" s="72"/>
      <c r="EW119" s="72"/>
      <c r="EX119" s="72"/>
      <c r="EY119" s="72"/>
      <c r="EZ119" s="72"/>
      <c r="FA119" s="72"/>
      <c r="FB119" s="72"/>
      <c r="FC119" s="72"/>
      <c r="FD119" s="72"/>
      <c r="FE119" s="72"/>
      <c r="FF119" s="72"/>
      <c r="FG119" s="72"/>
      <c r="FH119" s="72"/>
      <c r="FI119" s="72"/>
      <c r="FJ119" s="72"/>
      <c r="FK119" s="72"/>
      <c r="FL119" s="72"/>
      <c r="FM119" s="72"/>
      <c r="FN119" s="72"/>
      <c r="FO119" s="72"/>
      <c r="FP119" s="72"/>
      <c r="FQ119" s="72"/>
      <c r="FR119" s="72"/>
      <c r="FS119" s="72"/>
      <c r="FT119" s="72"/>
      <c r="FU119" s="72"/>
      <c r="FV119" s="72"/>
      <c r="FW119" s="72"/>
      <c r="FX119" s="72"/>
      <c r="FY119" s="72"/>
      <c r="FZ119" s="72"/>
      <c r="GA119" s="72"/>
      <c r="GB119" s="72"/>
      <c r="GC119" s="72"/>
      <c r="GD119" s="72"/>
    </row>
    <row r="120" spans="1:186">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c r="BL120" s="72"/>
      <c r="BM120" s="72"/>
      <c r="BN120" s="72"/>
      <c r="BO120" s="72"/>
      <c r="BP120" s="72"/>
      <c r="BQ120" s="72"/>
      <c r="BR120" s="72"/>
      <c r="BS120" s="72"/>
      <c r="BT120" s="72"/>
      <c r="BU120" s="72"/>
      <c r="BV120" s="72"/>
      <c r="BW120" s="72"/>
      <c r="BX120" s="72"/>
      <c r="BY120" s="72"/>
      <c r="BZ120" s="72"/>
      <c r="CA120" s="72"/>
      <c r="CB120" s="72"/>
      <c r="CC120" s="72"/>
      <c r="CD120" s="72"/>
      <c r="CE120" s="72"/>
      <c r="CF120" s="72"/>
      <c r="CG120" s="72"/>
      <c r="CH120" s="72"/>
      <c r="CI120" s="72"/>
      <c r="CJ120" s="72"/>
      <c r="CK120" s="72"/>
      <c r="CL120" s="72"/>
      <c r="CM120" s="72"/>
      <c r="CN120" s="72"/>
      <c r="CO120" s="72"/>
      <c r="CP120" s="72"/>
      <c r="CQ120" s="72"/>
      <c r="CR120" s="72"/>
      <c r="CS120" s="72"/>
      <c r="CT120" s="72"/>
      <c r="CU120" s="72"/>
      <c r="CV120" s="72"/>
      <c r="CW120" s="72"/>
      <c r="CX120" s="72"/>
      <c r="CY120" s="72"/>
      <c r="CZ120" s="72"/>
      <c r="DA120" s="72"/>
      <c r="DB120" s="72"/>
      <c r="DC120" s="72"/>
      <c r="DD120" s="72"/>
      <c r="DE120" s="72"/>
      <c r="DF120" s="72"/>
      <c r="DG120" s="72"/>
      <c r="DH120" s="72"/>
      <c r="DI120" s="72"/>
      <c r="DJ120" s="72"/>
      <c r="DK120" s="72"/>
      <c r="DL120" s="72"/>
      <c r="DM120" s="72"/>
      <c r="DN120" s="72"/>
      <c r="DO120" s="72"/>
      <c r="DP120" s="72"/>
      <c r="DQ120" s="72"/>
      <c r="DR120" s="72"/>
      <c r="DS120" s="72"/>
      <c r="DT120" s="72"/>
      <c r="DU120" s="72"/>
      <c r="DV120" s="72"/>
      <c r="DW120" s="72"/>
      <c r="DX120" s="72"/>
      <c r="DY120" s="72"/>
      <c r="DZ120" s="72"/>
      <c r="EA120" s="72"/>
      <c r="EB120" s="72"/>
      <c r="EC120" s="72"/>
      <c r="ED120" s="72"/>
      <c r="EE120" s="72"/>
      <c r="EF120" s="72"/>
      <c r="EG120" s="72"/>
      <c r="EH120" s="72"/>
      <c r="EI120" s="72"/>
      <c r="EJ120" s="72"/>
      <c r="EK120" s="72"/>
      <c r="EL120" s="72"/>
      <c r="EM120" s="72"/>
      <c r="EN120" s="72"/>
      <c r="EO120" s="72"/>
      <c r="EP120" s="72"/>
      <c r="EQ120" s="72"/>
      <c r="ER120" s="72"/>
      <c r="ES120" s="72"/>
      <c r="ET120" s="72"/>
      <c r="EU120" s="72"/>
      <c r="EV120" s="72"/>
      <c r="EW120" s="72"/>
      <c r="EX120" s="72"/>
      <c r="EY120" s="72"/>
      <c r="EZ120" s="72"/>
      <c r="FA120" s="72"/>
      <c r="FB120" s="72"/>
      <c r="FC120" s="72"/>
      <c r="FD120" s="72"/>
      <c r="FE120" s="72"/>
      <c r="FF120" s="72"/>
      <c r="FG120" s="72"/>
      <c r="FH120" s="72"/>
      <c r="FI120" s="72"/>
      <c r="FJ120" s="72"/>
      <c r="FK120" s="72"/>
      <c r="FL120" s="72"/>
      <c r="FM120" s="72"/>
      <c r="FN120" s="72"/>
      <c r="FO120" s="72"/>
      <c r="FP120" s="72"/>
      <c r="FQ120" s="72"/>
      <c r="FR120" s="72"/>
      <c r="FS120" s="72"/>
      <c r="FT120" s="72"/>
      <c r="FU120" s="72"/>
      <c r="FV120" s="72"/>
      <c r="FW120" s="72"/>
      <c r="FX120" s="72"/>
      <c r="FY120" s="72"/>
      <c r="FZ120" s="72"/>
      <c r="GA120" s="72"/>
      <c r="GB120" s="72"/>
      <c r="GC120" s="72"/>
      <c r="GD120" s="72"/>
    </row>
    <row r="121" spans="1:186">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c r="BL121" s="72"/>
      <c r="BM121" s="72"/>
      <c r="BN121" s="72"/>
      <c r="BO121" s="72"/>
      <c r="BP121" s="72"/>
      <c r="BQ121" s="72"/>
      <c r="BR121" s="72"/>
      <c r="BS121" s="72"/>
      <c r="BT121" s="72"/>
      <c r="BU121" s="72"/>
      <c r="BV121" s="72"/>
      <c r="BW121" s="72"/>
      <c r="BX121" s="72"/>
      <c r="BY121" s="72"/>
      <c r="BZ121" s="72"/>
      <c r="CA121" s="72"/>
      <c r="CB121" s="72"/>
      <c r="CC121" s="72"/>
      <c r="CD121" s="72"/>
      <c r="CE121" s="72"/>
      <c r="CF121" s="72"/>
      <c r="CG121" s="72"/>
      <c r="CH121" s="72"/>
      <c r="CI121" s="72"/>
      <c r="CJ121" s="72"/>
      <c r="CK121" s="72"/>
      <c r="CL121" s="72"/>
      <c r="CM121" s="72"/>
      <c r="CN121" s="72"/>
      <c r="CO121" s="72"/>
      <c r="CP121" s="72"/>
      <c r="CQ121" s="72"/>
      <c r="CR121" s="72"/>
      <c r="CS121" s="72"/>
      <c r="CT121" s="72"/>
      <c r="CU121" s="72"/>
      <c r="CV121" s="72"/>
      <c r="CW121" s="72"/>
      <c r="CX121" s="72"/>
      <c r="CY121" s="72"/>
      <c r="CZ121" s="72"/>
      <c r="DA121" s="72"/>
      <c r="DB121" s="72"/>
      <c r="DC121" s="72"/>
      <c r="DD121" s="72"/>
      <c r="DE121" s="72"/>
      <c r="DF121" s="72"/>
      <c r="DG121" s="72"/>
      <c r="DH121" s="72"/>
      <c r="DI121" s="72"/>
      <c r="DJ121" s="72"/>
      <c r="DK121" s="72"/>
      <c r="DL121" s="72"/>
      <c r="DM121" s="72"/>
      <c r="DN121" s="72"/>
      <c r="DO121" s="72"/>
      <c r="DP121" s="72"/>
      <c r="DQ121" s="72"/>
      <c r="DR121" s="72"/>
      <c r="DS121" s="72"/>
      <c r="DT121" s="72"/>
      <c r="DU121" s="72"/>
      <c r="DV121" s="72"/>
      <c r="DW121" s="72"/>
      <c r="DX121" s="72"/>
      <c r="DY121" s="72"/>
      <c r="DZ121" s="72"/>
      <c r="EA121" s="72"/>
      <c r="EB121" s="72"/>
      <c r="EC121" s="72"/>
      <c r="ED121" s="72"/>
      <c r="EE121" s="72"/>
      <c r="EF121" s="72"/>
      <c r="EG121" s="72"/>
      <c r="EH121" s="72"/>
      <c r="EI121" s="72"/>
      <c r="EJ121" s="72"/>
      <c r="EK121" s="72"/>
      <c r="EL121" s="72"/>
      <c r="EM121" s="72"/>
      <c r="EN121" s="72"/>
      <c r="EO121" s="72"/>
      <c r="EP121" s="72"/>
      <c r="EQ121" s="72"/>
      <c r="ER121" s="72"/>
      <c r="ES121" s="72"/>
      <c r="ET121" s="72"/>
      <c r="EU121" s="72"/>
      <c r="EV121" s="72"/>
      <c r="EW121" s="72"/>
      <c r="EX121" s="72"/>
      <c r="EY121" s="72"/>
      <c r="EZ121" s="72"/>
      <c r="FA121" s="72"/>
      <c r="FB121" s="72"/>
      <c r="FC121" s="72"/>
      <c r="FD121" s="72"/>
      <c r="FE121" s="72"/>
      <c r="FF121" s="72"/>
      <c r="FG121" s="72"/>
      <c r="FH121" s="72"/>
      <c r="FI121" s="72"/>
      <c r="FJ121" s="72"/>
      <c r="FK121" s="72"/>
      <c r="FL121" s="72"/>
      <c r="FM121" s="72"/>
      <c r="FN121" s="72"/>
      <c r="FO121" s="72"/>
      <c r="FP121" s="72"/>
      <c r="FQ121" s="72"/>
      <c r="FR121" s="72"/>
      <c r="FS121" s="72"/>
      <c r="FT121" s="72"/>
      <c r="FU121" s="72"/>
      <c r="FV121" s="72"/>
      <c r="FW121" s="72"/>
      <c r="FX121" s="72"/>
      <c r="FY121" s="72"/>
      <c r="FZ121" s="72"/>
      <c r="GA121" s="72"/>
      <c r="GB121" s="72"/>
      <c r="GC121" s="72"/>
      <c r="GD121" s="72"/>
    </row>
    <row r="122" spans="1:186">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c r="BL122" s="72"/>
      <c r="BM122" s="72"/>
      <c r="BN122" s="72"/>
      <c r="BO122" s="72"/>
      <c r="BP122" s="72"/>
      <c r="BQ122" s="72"/>
      <c r="BR122" s="72"/>
      <c r="BS122" s="72"/>
      <c r="BT122" s="72"/>
      <c r="BU122" s="72"/>
      <c r="BV122" s="72"/>
      <c r="BW122" s="72"/>
      <c r="BX122" s="72"/>
      <c r="BY122" s="72"/>
      <c r="BZ122" s="72"/>
      <c r="CA122" s="72"/>
      <c r="CB122" s="72"/>
      <c r="CC122" s="72"/>
      <c r="CD122" s="72"/>
      <c r="CE122" s="72"/>
      <c r="CF122" s="72"/>
      <c r="CG122" s="72"/>
      <c r="CH122" s="72"/>
      <c r="CI122" s="72"/>
      <c r="CJ122" s="72"/>
      <c r="CK122" s="72"/>
      <c r="CL122" s="72"/>
      <c r="CM122" s="72"/>
      <c r="CN122" s="72"/>
      <c r="CO122" s="72"/>
      <c r="CP122" s="72"/>
      <c r="CQ122" s="72"/>
      <c r="CR122" s="72"/>
      <c r="CS122" s="72"/>
      <c r="CT122" s="72"/>
      <c r="CU122" s="72"/>
      <c r="CV122" s="72"/>
      <c r="CW122" s="72"/>
      <c r="CX122" s="72"/>
      <c r="CY122" s="72"/>
      <c r="CZ122" s="72"/>
      <c r="DA122" s="72"/>
      <c r="DB122" s="72"/>
      <c r="DC122" s="72"/>
      <c r="DD122" s="72"/>
      <c r="DE122" s="72"/>
      <c r="DF122" s="72"/>
      <c r="DG122" s="72"/>
      <c r="DH122" s="72"/>
      <c r="DI122" s="72"/>
      <c r="DJ122" s="72"/>
      <c r="DK122" s="72"/>
      <c r="DL122" s="72"/>
      <c r="DM122" s="72"/>
      <c r="DN122" s="72"/>
      <c r="DO122" s="72"/>
      <c r="DP122" s="72"/>
      <c r="DQ122" s="72"/>
      <c r="DR122" s="72"/>
      <c r="DS122" s="72"/>
      <c r="DT122" s="72"/>
      <c r="DU122" s="72"/>
      <c r="DV122" s="72"/>
      <c r="DW122" s="72"/>
      <c r="DX122" s="72"/>
      <c r="DY122" s="72"/>
      <c r="DZ122" s="72"/>
      <c r="EA122" s="72"/>
      <c r="EB122" s="72"/>
      <c r="EC122" s="72"/>
      <c r="ED122" s="72"/>
      <c r="EE122" s="72"/>
      <c r="EF122" s="72"/>
      <c r="EG122" s="72"/>
      <c r="EH122" s="72"/>
      <c r="EI122" s="72"/>
      <c r="EJ122" s="72"/>
      <c r="EK122" s="72"/>
      <c r="EL122" s="72"/>
      <c r="EM122" s="72"/>
      <c r="EN122" s="72"/>
      <c r="EO122" s="72"/>
      <c r="EP122" s="72"/>
      <c r="EQ122" s="72"/>
      <c r="ER122" s="72"/>
      <c r="ES122" s="72"/>
      <c r="ET122" s="72"/>
      <c r="EU122" s="72"/>
      <c r="EV122" s="72"/>
      <c r="EW122" s="72"/>
      <c r="EX122" s="72"/>
      <c r="EY122" s="72"/>
      <c r="EZ122" s="72"/>
      <c r="FA122" s="72"/>
      <c r="FB122" s="72"/>
      <c r="FC122" s="72"/>
      <c r="FD122" s="72"/>
      <c r="FE122" s="72"/>
      <c r="FF122" s="72"/>
      <c r="FG122" s="72"/>
      <c r="FH122" s="72"/>
      <c r="FI122" s="72"/>
      <c r="FJ122" s="72"/>
      <c r="FK122" s="72"/>
      <c r="FL122" s="72"/>
      <c r="FM122" s="72"/>
      <c r="FN122" s="72"/>
      <c r="FO122" s="72"/>
      <c r="FP122" s="72"/>
      <c r="FQ122" s="72"/>
      <c r="FR122" s="72"/>
      <c r="FS122" s="72"/>
      <c r="FT122" s="72"/>
      <c r="FU122" s="72"/>
      <c r="FV122" s="72"/>
      <c r="FW122" s="72"/>
      <c r="FX122" s="72"/>
      <c r="FY122" s="72"/>
      <c r="FZ122" s="72"/>
      <c r="GA122" s="72"/>
      <c r="GB122" s="72"/>
      <c r="GC122" s="72"/>
      <c r="GD122" s="72"/>
    </row>
    <row r="123" spans="1:186">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c r="BL123" s="72"/>
      <c r="BM123" s="72"/>
      <c r="BN123" s="72"/>
      <c r="BO123" s="72"/>
      <c r="BP123" s="72"/>
      <c r="BQ123" s="72"/>
      <c r="BR123" s="72"/>
      <c r="BS123" s="72"/>
      <c r="BT123" s="72"/>
      <c r="BU123" s="72"/>
      <c r="BV123" s="72"/>
      <c r="BW123" s="72"/>
      <c r="BX123" s="72"/>
      <c r="BY123" s="72"/>
      <c r="BZ123" s="72"/>
      <c r="CA123" s="72"/>
      <c r="CB123" s="72"/>
      <c r="CC123" s="72"/>
      <c r="CD123" s="72"/>
      <c r="CE123" s="72"/>
      <c r="CF123" s="72"/>
      <c r="CG123" s="72"/>
      <c r="CH123" s="72"/>
      <c r="CI123" s="72"/>
      <c r="CJ123" s="72"/>
      <c r="CK123" s="72"/>
      <c r="CL123" s="72"/>
      <c r="CM123" s="72"/>
      <c r="CN123" s="72"/>
      <c r="CO123" s="72"/>
      <c r="CP123" s="72"/>
      <c r="CQ123" s="72"/>
      <c r="CR123" s="72"/>
      <c r="CS123" s="72"/>
      <c r="CT123" s="72"/>
      <c r="CU123" s="72"/>
      <c r="CV123" s="72"/>
      <c r="CW123" s="72"/>
      <c r="CX123" s="72"/>
      <c r="CY123" s="72"/>
      <c r="CZ123" s="72"/>
      <c r="DA123" s="72"/>
      <c r="DB123" s="72"/>
      <c r="DC123" s="72"/>
      <c r="DD123" s="72"/>
      <c r="DE123" s="72"/>
      <c r="DF123" s="72"/>
      <c r="DG123" s="72"/>
      <c r="DH123" s="72"/>
      <c r="DI123" s="72"/>
      <c r="DJ123" s="72"/>
      <c r="DK123" s="72"/>
      <c r="DL123" s="72"/>
      <c r="DM123" s="72"/>
      <c r="DN123" s="72"/>
      <c r="DO123" s="72"/>
      <c r="DP123" s="72"/>
      <c r="DQ123" s="72"/>
      <c r="DR123" s="72"/>
      <c r="DS123" s="72"/>
      <c r="DT123" s="72"/>
      <c r="DU123" s="72"/>
      <c r="DV123" s="72"/>
      <c r="DW123" s="72"/>
      <c r="DX123" s="72"/>
      <c r="DY123" s="72"/>
      <c r="DZ123" s="72"/>
      <c r="EA123" s="72"/>
      <c r="EB123" s="72"/>
      <c r="EC123" s="72"/>
      <c r="ED123" s="72"/>
      <c r="EE123" s="72"/>
      <c r="EF123" s="72"/>
      <c r="EG123" s="72"/>
      <c r="EH123" s="72"/>
      <c r="EI123" s="72"/>
      <c r="EJ123" s="72"/>
      <c r="EK123" s="72"/>
      <c r="EL123" s="72"/>
      <c r="EM123" s="72"/>
      <c r="EN123" s="72"/>
      <c r="EO123" s="72"/>
      <c r="EP123" s="72"/>
      <c r="EQ123" s="72"/>
      <c r="ER123" s="72"/>
      <c r="ES123" s="72"/>
      <c r="ET123" s="72"/>
      <c r="EU123" s="72"/>
      <c r="EV123" s="72"/>
      <c r="EW123" s="72"/>
      <c r="EX123" s="72"/>
      <c r="EY123" s="72"/>
      <c r="EZ123" s="72"/>
      <c r="FA123" s="72"/>
      <c r="FB123" s="72"/>
      <c r="FC123" s="72"/>
      <c r="FD123" s="72"/>
      <c r="FE123" s="72"/>
      <c r="FF123" s="72"/>
      <c r="FG123" s="72"/>
      <c r="FH123" s="72"/>
      <c r="FI123" s="72"/>
      <c r="FJ123" s="72"/>
      <c r="FK123" s="72"/>
      <c r="FL123" s="72"/>
      <c r="FM123" s="72"/>
      <c r="FN123" s="72"/>
      <c r="FO123" s="72"/>
      <c r="FP123" s="72"/>
      <c r="FQ123" s="72"/>
      <c r="FR123" s="72"/>
      <c r="FS123" s="72"/>
      <c r="FT123" s="72"/>
      <c r="FU123" s="72"/>
      <c r="FV123" s="72"/>
      <c r="FW123" s="72"/>
      <c r="FX123" s="72"/>
      <c r="FY123" s="72"/>
      <c r="FZ123" s="72"/>
      <c r="GA123" s="72"/>
      <c r="GB123" s="72"/>
      <c r="GC123" s="72"/>
      <c r="GD123" s="72"/>
    </row>
    <row r="124" spans="1:186">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c r="BL124" s="72"/>
      <c r="BM124" s="72"/>
      <c r="BN124" s="72"/>
      <c r="BO124" s="72"/>
      <c r="BP124" s="72"/>
      <c r="BQ124" s="72"/>
      <c r="BR124" s="72"/>
      <c r="BS124" s="72"/>
      <c r="BT124" s="72"/>
      <c r="BU124" s="72"/>
      <c r="BV124" s="72"/>
      <c r="BW124" s="72"/>
      <c r="BX124" s="72"/>
      <c r="BY124" s="72"/>
      <c r="BZ124" s="72"/>
      <c r="CA124" s="72"/>
      <c r="CB124" s="72"/>
      <c r="CC124" s="72"/>
      <c r="CD124" s="72"/>
      <c r="CE124" s="72"/>
      <c r="CF124" s="72"/>
      <c r="CG124" s="72"/>
      <c r="CH124" s="72"/>
      <c r="CI124" s="72"/>
      <c r="CJ124" s="72"/>
      <c r="CK124" s="72"/>
      <c r="CL124" s="72"/>
      <c r="CM124" s="72"/>
      <c r="CN124" s="72"/>
      <c r="CO124" s="72"/>
      <c r="CP124" s="72"/>
      <c r="CQ124" s="72"/>
      <c r="CR124" s="72"/>
      <c r="CS124" s="72"/>
      <c r="CT124" s="72"/>
      <c r="CU124" s="72"/>
      <c r="CV124" s="72"/>
      <c r="CW124" s="72"/>
      <c r="CX124" s="72"/>
      <c r="CY124" s="72"/>
      <c r="CZ124" s="72"/>
      <c r="DA124" s="72"/>
      <c r="DB124" s="72"/>
      <c r="DC124" s="72"/>
      <c r="DD124" s="72"/>
      <c r="DE124" s="72"/>
      <c r="DF124" s="72"/>
      <c r="DG124" s="72"/>
      <c r="DH124" s="72"/>
      <c r="DI124" s="72"/>
      <c r="DJ124" s="72"/>
      <c r="DK124" s="72"/>
      <c r="DL124" s="72"/>
      <c r="DM124" s="72"/>
      <c r="DN124" s="72"/>
      <c r="DO124" s="72"/>
      <c r="DP124" s="72"/>
      <c r="DQ124" s="72"/>
      <c r="DR124" s="72"/>
      <c r="DS124" s="72"/>
      <c r="DT124" s="72"/>
      <c r="DU124" s="72"/>
      <c r="DV124" s="72"/>
      <c r="DW124" s="72"/>
      <c r="DX124" s="72"/>
      <c r="DY124" s="72"/>
      <c r="DZ124" s="72"/>
      <c r="EA124" s="72"/>
      <c r="EB124" s="72"/>
      <c r="EC124" s="72"/>
      <c r="ED124" s="72"/>
      <c r="EE124" s="72"/>
      <c r="EF124" s="72"/>
      <c r="EG124" s="72"/>
      <c r="EH124" s="72"/>
      <c r="EI124" s="72"/>
      <c r="EJ124" s="72"/>
      <c r="EK124" s="72"/>
      <c r="EL124" s="72"/>
      <c r="EM124" s="72"/>
      <c r="EN124" s="72"/>
      <c r="EO124" s="72"/>
      <c r="EP124" s="72"/>
      <c r="EQ124" s="72"/>
      <c r="ER124" s="72"/>
      <c r="ES124" s="72"/>
      <c r="ET124" s="72"/>
      <c r="EU124" s="72"/>
      <c r="EV124" s="72"/>
      <c r="EW124" s="72"/>
      <c r="EX124" s="72"/>
      <c r="EY124" s="72"/>
      <c r="EZ124" s="72"/>
      <c r="FA124" s="72"/>
      <c r="FB124" s="72"/>
      <c r="FC124" s="72"/>
      <c r="FD124" s="72"/>
      <c r="FE124" s="72"/>
      <c r="FF124" s="72"/>
      <c r="FG124" s="72"/>
      <c r="FH124" s="72"/>
      <c r="FI124" s="72"/>
      <c r="FJ124" s="72"/>
      <c r="FK124" s="72"/>
      <c r="FL124" s="72"/>
      <c r="FM124" s="72"/>
      <c r="FN124" s="72"/>
      <c r="FO124" s="72"/>
      <c r="FP124" s="72"/>
      <c r="FQ124" s="72"/>
      <c r="FR124" s="72"/>
      <c r="FS124" s="72"/>
      <c r="FT124" s="72"/>
      <c r="FU124" s="72"/>
      <c r="FV124" s="72"/>
      <c r="FW124" s="72"/>
      <c r="FX124" s="72"/>
      <c r="FY124" s="72"/>
      <c r="FZ124" s="72"/>
      <c r="GA124" s="72"/>
      <c r="GB124" s="72"/>
      <c r="GC124" s="72"/>
      <c r="GD124" s="72"/>
    </row>
    <row r="125" spans="1:186">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c r="BL125" s="72"/>
      <c r="BM125" s="72"/>
      <c r="BN125" s="72"/>
      <c r="BO125" s="72"/>
      <c r="BP125" s="72"/>
      <c r="BQ125" s="72"/>
      <c r="BR125" s="72"/>
      <c r="BS125" s="72"/>
      <c r="BT125" s="72"/>
      <c r="BU125" s="72"/>
      <c r="BV125" s="72"/>
      <c r="BW125" s="72"/>
      <c r="BX125" s="72"/>
      <c r="BY125" s="72"/>
      <c r="BZ125" s="72"/>
      <c r="CA125" s="72"/>
      <c r="CB125" s="72"/>
      <c r="CC125" s="72"/>
      <c r="CD125" s="72"/>
      <c r="CE125" s="72"/>
      <c r="CF125" s="72"/>
      <c r="CG125" s="72"/>
      <c r="CH125" s="72"/>
      <c r="CI125" s="72"/>
      <c r="CJ125" s="72"/>
      <c r="CK125" s="72"/>
      <c r="CL125" s="72"/>
      <c r="CM125" s="72"/>
      <c r="CN125" s="72"/>
      <c r="CO125" s="72"/>
      <c r="CP125" s="72"/>
      <c r="CQ125" s="72"/>
      <c r="CR125" s="72"/>
      <c r="CS125" s="72"/>
      <c r="CT125" s="72"/>
      <c r="CU125" s="72"/>
      <c r="CV125" s="72"/>
      <c r="CW125" s="72"/>
      <c r="CX125" s="72"/>
      <c r="CY125" s="72"/>
      <c r="CZ125" s="72"/>
      <c r="DA125" s="72"/>
      <c r="DB125" s="72"/>
      <c r="DC125" s="72"/>
      <c r="DD125" s="72"/>
      <c r="DE125" s="72"/>
      <c r="DF125" s="72"/>
      <c r="DG125" s="72"/>
      <c r="DH125" s="72"/>
      <c r="DI125" s="72"/>
      <c r="DJ125" s="72"/>
      <c r="DK125" s="72"/>
      <c r="DL125" s="72"/>
      <c r="DM125" s="72"/>
      <c r="DN125" s="72"/>
      <c r="DO125" s="72"/>
      <c r="DP125" s="72"/>
      <c r="DQ125" s="72"/>
      <c r="DR125" s="72"/>
      <c r="DS125" s="72"/>
      <c r="DT125" s="72"/>
      <c r="DU125" s="72"/>
      <c r="DV125" s="72"/>
      <c r="DW125" s="72"/>
      <c r="DX125" s="72"/>
      <c r="DY125" s="72"/>
      <c r="DZ125" s="72"/>
      <c r="EA125" s="72"/>
      <c r="EB125" s="72"/>
      <c r="EC125" s="72"/>
      <c r="ED125" s="72"/>
      <c r="EE125" s="72"/>
      <c r="EF125" s="72"/>
      <c r="EG125" s="72"/>
      <c r="EH125" s="72"/>
      <c r="EI125" s="72"/>
      <c r="EJ125" s="72"/>
      <c r="EK125" s="72"/>
      <c r="EL125" s="72"/>
      <c r="EM125" s="72"/>
      <c r="EN125" s="72"/>
      <c r="EO125" s="72"/>
      <c r="EP125" s="72"/>
      <c r="EQ125" s="72"/>
      <c r="ER125" s="72"/>
      <c r="ES125" s="72"/>
      <c r="ET125" s="72"/>
      <c r="EU125" s="72"/>
      <c r="EV125" s="72"/>
      <c r="EW125" s="72"/>
      <c r="EX125" s="72"/>
      <c r="EY125" s="72"/>
      <c r="EZ125" s="72"/>
      <c r="FA125" s="72"/>
      <c r="FB125" s="72"/>
      <c r="FC125" s="72"/>
      <c r="FD125" s="72"/>
      <c r="FE125" s="72"/>
      <c r="FF125" s="72"/>
      <c r="FG125" s="72"/>
      <c r="FH125" s="72"/>
      <c r="FI125" s="72"/>
      <c r="FJ125" s="72"/>
      <c r="FK125" s="72"/>
      <c r="FL125" s="72"/>
      <c r="FM125" s="72"/>
      <c r="FN125" s="72"/>
      <c r="FO125" s="72"/>
      <c r="FP125" s="72"/>
      <c r="FQ125" s="72"/>
      <c r="FR125" s="72"/>
      <c r="FS125" s="72"/>
      <c r="FT125" s="72"/>
      <c r="FU125" s="72"/>
      <c r="FV125" s="72"/>
      <c r="FW125" s="72"/>
      <c r="FX125" s="72"/>
      <c r="FY125" s="72"/>
      <c r="FZ125" s="72"/>
      <c r="GA125" s="72"/>
      <c r="GB125" s="72"/>
      <c r="GC125" s="72"/>
      <c r="GD125" s="72"/>
    </row>
    <row r="126" spans="1:186">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c r="BL126" s="72"/>
      <c r="BM126" s="72"/>
      <c r="BN126" s="72"/>
      <c r="BO126" s="72"/>
      <c r="BP126" s="72"/>
      <c r="BQ126" s="72"/>
      <c r="BR126" s="72"/>
      <c r="BS126" s="72"/>
      <c r="BT126" s="72"/>
      <c r="BU126" s="72"/>
      <c r="BV126" s="72"/>
      <c r="BW126" s="72"/>
      <c r="BX126" s="72"/>
      <c r="BY126" s="72"/>
      <c r="BZ126" s="72"/>
      <c r="CA126" s="72"/>
      <c r="CB126" s="72"/>
      <c r="CC126" s="72"/>
      <c r="CD126" s="72"/>
      <c r="CE126" s="72"/>
      <c r="CF126" s="72"/>
      <c r="CG126" s="72"/>
      <c r="CH126" s="72"/>
      <c r="CI126" s="72"/>
      <c r="CJ126" s="72"/>
      <c r="CK126" s="72"/>
      <c r="CL126" s="72"/>
      <c r="CM126" s="72"/>
      <c r="CN126" s="72"/>
      <c r="CO126" s="72"/>
      <c r="CP126" s="72"/>
      <c r="CQ126" s="72"/>
      <c r="CR126" s="72"/>
      <c r="CS126" s="72"/>
      <c r="CT126" s="72"/>
      <c r="CU126" s="72"/>
      <c r="CV126" s="72"/>
      <c r="CW126" s="72"/>
      <c r="CX126" s="72"/>
      <c r="CY126" s="72"/>
      <c r="CZ126" s="72"/>
      <c r="DA126" s="72"/>
      <c r="DB126" s="72"/>
      <c r="DC126" s="72"/>
      <c r="DD126" s="72"/>
      <c r="DE126" s="72"/>
      <c r="DF126" s="72"/>
      <c r="DG126" s="72"/>
      <c r="DH126" s="72"/>
      <c r="DI126" s="72"/>
      <c r="DJ126" s="72"/>
      <c r="DK126" s="72"/>
      <c r="DL126" s="72"/>
      <c r="DM126" s="72"/>
      <c r="DN126" s="72"/>
      <c r="DO126" s="72"/>
      <c r="DP126" s="72"/>
      <c r="DQ126" s="72"/>
      <c r="DR126" s="72"/>
      <c r="DS126" s="72"/>
      <c r="DT126" s="72"/>
      <c r="DU126" s="72"/>
      <c r="DV126" s="72"/>
      <c r="DW126" s="72"/>
      <c r="DX126" s="72"/>
      <c r="DY126" s="72"/>
      <c r="DZ126" s="72"/>
      <c r="EA126" s="72"/>
      <c r="EB126" s="72"/>
      <c r="EC126" s="72"/>
      <c r="ED126" s="72"/>
      <c r="EE126" s="72"/>
      <c r="EF126" s="72"/>
      <c r="EG126" s="72"/>
      <c r="EH126" s="72"/>
      <c r="EI126" s="72"/>
      <c r="EJ126" s="72"/>
      <c r="EK126" s="72"/>
      <c r="EL126" s="72"/>
      <c r="EM126" s="72"/>
      <c r="EN126" s="72"/>
      <c r="EO126" s="72"/>
      <c r="EP126" s="72"/>
      <c r="EQ126" s="72"/>
      <c r="ER126" s="72"/>
      <c r="ES126" s="72"/>
      <c r="ET126" s="72"/>
      <c r="EU126" s="72"/>
      <c r="EV126" s="72"/>
      <c r="EW126" s="72"/>
      <c r="EX126" s="72"/>
      <c r="EY126" s="72"/>
      <c r="EZ126" s="72"/>
      <c r="FA126" s="72"/>
      <c r="FB126" s="72"/>
      <c r="FC126" s="72"/>
      <c r="FD126" s="72"/>
      <c r="FE126" s="72"/>
      <c r="FF126" s="72"/>
      <c r="FG126" s="72"/>
      <c r="FH126" s="72"/>
      <c r="FI126" s="72"/>
      <c r="FJ126" s="72"/>
      <c r="FK126" s="72"/>
      <c r="FL126" s="72"/>
      <c r="FM126" s="72"/>
      <c r="FN126" s="72"/>
      <c r="FO126" s="72"/>
      <c r="FP126" s="72"/>
      <c r="FQ126" s="72"/>
      <c r="FR126" s="72"/>
      <c r="FS126" s="72"/>
      <c r="FT126" s="72"/>
      <c r="FU126" s="72"/>
      <c r="FV126" s="72"/>
      <c r="FW126" s="72"/>
      <c r="FX126" s="72"/>
      <c r="FY126" s="72"/>
      <c r="FZ126" s="72"/>
      <c r="GA126" s="72"/>
      <c r="GB126" s="72"/>
      <c r="GC126" s="72"/>
      <c r="GD126" s="72"/>
    </row>
    <row r="127" spans="1:186">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c r="BL127" s="72"/>
      <c r="BM127" s="72"/>
      <c r="BN127" s="72"/>
      <c r="BO127" s="72"/>
      <c r="BP127" s="72"/>
      <c r="BQ127" s="72"/>
      <c r="BR127" s="72"/>
      <c r="BS127" s="72"/>
      <c r="BT127" s="72"/>
      <c r="BU127" s="72"/>
      <c r="BV127" s="72"/>
      <c r="BW127" s="72"/>
      <c r="BX127" s="72"/>
      <c r="BY127" s="72"/>
      <c r="BZ127" s="72"/>
      <c r="CA127" s="72"/>
      <c r="CB127" s="72"/>
      <c r="CC127" s="72"/>
      <c r="CD127" s="72"/>
      <c r="CE127" s="72"/>
      <c r="CF127" s="72"/>
      <c r="CG127" s="72"/>
      <c r="CH127" s="72"/>
      <c r="CI127" s="72"/>
      <c r="CJ127" s="72"/>
      <c r="CK127" s="72"/>
      <c r="CL127" s="72"/>
      <c r="CM127" s="72"/>
      <c r="CN127" s="72"/>
      <c r="CO127" s="72"/>
      <c r="CP127" s="72"/>
      <c r="CQ127" s="72"/>
      <c r="CR127" s="72"/>
      <c r="CS127" s="72"/>
      <c r="CT127" s="72"/>
      <c r="CU127" s="72"/>
      <c r="CV127" s="72"/>
      <c r="CW127" s="72"/>
      <c r="CX127" s="72"/>
      <c r="CY127" s="72"/>
      <c r="CZ127" s="72"/>
      <c r="DA127" s="72"/>
      <c r="DB127" s="72"/>
      <c r="DC127" s="72"/>
      <c r="DD127" s="72"/>
      <c r="DE127" s="72"/>
      <c r="DF127" s="72"/>
      <c r="DG127" s="72"/>
      <c r="DH127" s="72"/>
      <c r="DI127" s="72"/>
      <c r="DJ127" s="72"/>
      <c r="DK127" s="72"/>
      <c r="DL127" s="72"/>
      <c r="DM127" s="72"/>
      <c r="DN127" s="72"/>
      <c r="DO127" s="72"/>
      <c r="DP127" s="72"/>
      <c r="DQ127" s="72"/>
      <c r="DR127" s="72"/>
      <c r="DS127" s="72"/>
      <c r="DT127" s="72"/>
      <c r="DU127" s="72"/>
      <c r="DV127" s="72"/>
      <c r="DW127" s="72"/>
      <c r="DX127" s="72"/>
      <c r="DY127" s="72"/>
      <c r="DZ127" s="72"/>
      <c r="EA127" s="72"/>
      <c r="EB127" s="72"/>
      <c r="EC127" s="72"/>
      <c r="ED127" s="72"/>
      <c r="EE127" s="72"/>
      <c r="EF127" s="72"/>
      <c r="EG127" s="72"/>
      <c r="EH127" s="72"/>
      <c r="EI127" s="72"/>
      <c r="EJ127" s="72"/>
      <c r="EK127" s="72"/>
      <c r="EL127" s="72"/>
      <c r="EM127" s="72"/>
      <c r="EN127" s="72"/>
      <c r="EO127" s="72"/>
      <c r="EP127" s="72"/>
      <c r="EQ127" s="72"/>
      <c r="ER127" s="72"/>
      <c r="ES127" s="72"/>
      <c r="ET127" s="72"/>
      <c r="EU127" s="72"/>
      <c r="EV127" s="72"/>
      <c r="EW127" s="72"/>
      <c r="EX127" s="72"/>
      <c r="EY127" s="72"/>
      <c r="EZ127" s="72"/>
      <c r="FA127" s="72"/>
      <c r="FB127" s="72"/>
      <c r="FC127" s="72"/>
      <c r="FD127" s="72"/>
      <c r="FE127" s="72"/>
      <c r="FF127" s="72"/>
      <c r="FG127" s="72"/>
      <c r="FH127" s="72"/>
      <c r="FI127" s="72"/>
      <c r="FJ127" s="72"/>
      <c r="FK127" s="72"/>
      <c r="FL127" s="72"/>
      <c r="FM127" s="72"/>
      <c r="FN127" s="72"/>
      <c r="FO127" s="72"/>
      <c r="FP127" s="72"/>
      <c r="FQ127" s="72"/>
      <c r="FR127" s="72"/>
      <c r="FS127" s="72"/>
      <c r="FT127" s="72"/>
      <c r="FU127" s="72"/>
      <c r="FV127" s="72"/>
      <c r="FW127" s="72"/>
      <c r="FX127" s="72"/>
      <c r="FY127" s="72"/>
      <c r="FZ127" s="72"/>
      <c r="GA127" s="72"/>
      <c r="GB127" s="72"/>
      <c r="GC127" s="72"/>
      <c r="GD127" s="72"/>
    </row>
    <row r="128" spans="1:186">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c r="BL128" s="72"/>
      <c r="BM128" s="72"/>
      <c r="BN128" s="72"/>
      <c r="BO128" s="72"/>
      <c r="BP128" s="72"/>
      <c r="BQ128" s="72"/>
      <c r="BR128" s="72"/>
      <c r="BS128" s="72"/>
      <c r="BT128" s="72"/>
      <c r="BU128" s="72"/>
      <c r="BV128" s="72"/>
      <c r="BW128" s="72"/>
      <c r="BX128" s="72"/>
      <c r="BY128" s="72"/>
      <c r="BZ128" s="72"/>
      <c r="CA128" s="72"/>
      <c r="CB128" s="72"/>
      <c r="CC128" s="72"/>
      <c r="CD128" s="72"/>
      <c r="CE128" s="72"/>
      <c r="CF128" s="72"/>
      <c r="CG128" s="72"/>
      <c r="CH128" s="72"/>
      <c r="CI128" s="72"/>
      <c r="CJ128" s="72"/>
      <c r="CK128" s="72"/>
      <c r="CL128" s="72"/>
      <c r="CM128" s="72"/>
      <c r="CN128" s="72"/>
      <c r="CO128" s="72"/>
      <c r="CP128" s="72"/>
      <c r="CQ128" s="72"/>
      <c r="CR128" s="72"/>
      <c r="CS128" s="72"/>
      <c r="CT128" s="72"/>
      <c r="CU128" s="72"/>
      <c r="CV128" s="72"/>
      <c r="CW128" s="72"/>
      <c r="CX128" s="72"/>
      <c r="CY128" s="72"/>
      <c r="CZ128" s="72"/>
      <c r="DA128" s="72"/>
      <c r="DB128" s="72"/>
      <c r="DC128" s="72"/>
      <c r="DD128" s="72"/>
      <c r="DE128" s="72"/>
      <c r="DF128" s="72"/>
      <c r="DG128" s="72"/>
      <c r="DH128" s="72"/>
      <c r="DI128" s="72"/>
      <c r="DJ128" s="72"/>
      <c r="DK128" s="72"/>
      <c r="DL128" s="72"/>
      <c r="DM128" s="72"/>
      <c r="DN128" s="72"/>
      <c r="DO128" s="72"/>
      <c r="DP128" s="72"/>
      <c r="DQ128" s="72"/>
      <c r="DR128" s="72"/>
      <c r="DS128" s="72"/>
      <c r="DT128" s="72"/>
      <c r="DU128" s="72"/>
      <c r="DV128" s="72"/>
      <c r="DW128" s="72"/>
      <c r="DX128" s="72"/>
      <c r="DY128" s="72"/>
      <c r="DZ128" s="72"/>
      <c r="EA128" s="72"/>
      <c r="EB128" s="72"/>
      <c r="EC128" s="72"/>
      <c r="ED128" s="72"/>
      <c r="EE128" s="72"/>
      <c r="EF128" s="72"/>
      <c r="EG128" s="72"/>
      <c r="EH128" s="72"/>
      <c r="EI128" s="72"/>
      <c r="EJ128" s="72"/>
      <c r="EK128" s="72"/>
      <c r="EL128" s="72"/>
      <c r="EM128" s="72"/>
      <c r="EN128" s="72"/>
      <c r="EO128" s="72"/>
      <c r="EP128" s="72"/>
      <c r="EQ128" s="72"/>
      <c r="ER128" s="72"/>
      <c r="ES128" s="72"/>
      <c r="ET128" s="72"/>
      <c r="EU128" s="72"/>
      <c r="EV128" s="72"/>
      <c r="EW128" s="72"/>
      <c r="EX128" s="72"/>
      <c r="EY128" s="72"/>
      <c r="EZ128" s="72"/>
      <c r="FA128" s="72"/>
      <c r="FB128" s="72"/>
      <c r="FC128" s="72"/>
      <c r="FD128" s="72"/>
      <c r="FE128" s="72"/>
      <c r="FF128" s="72"/>
      <c r="FG128" s="72"/>
      <c r="FH128" s="72"/>
      <c r="FI128" s="72"/>
      <c r="FJ128" s="72"/>
      <c r="FK128" s="72"/>
      <c r="FL128" s="72"/>
      <c r="FM128" s="72"/>
      <c r="FN128" s="72"/>
      <c r="FO128" s="72"/>
      <c r="FP128" s="72"/>
      <c r="FQ128" s="72"/>
      <c r="FR128" s="72"/>
      <c r="FS128" s="72"/>
      <c r="FT128" s="72"/>
      <c r="FU128" s="72"/>
      <c r="FV128" s="72"/>
      <c r="FW128" s="72"/>
      <c r="FX128" s="72"/>
      <c r="FY128" s="72"/>
      <c r="FZ128" s="72"/>
      <c r="GA128" s="72"/>
      <c r="GB128" s="72"/>
      <c r="GC128" s="72"/>
      <c r="GD128" s="72"/>
    </row>
    <row r="129" spans="1:186">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c r="BL129" s="72"/>
      <c r="BM129" s="72"/>
      <c r="BN129" s="72"/>
      <c r="BO129" s="72"/>
      <c r="BP129" s="72"/>
      <c r="BQ129" s="72"/>
      <c r="BR129" s="72"/>
      <c r="BS129" s="72"/>
      <c r="BT129" s="72"/>
      <c r="BU129" s="72"/>
      <c r="BV129" s="72"/>
      <c r="BW129" s="72"/>
      <c r="BX129" s="72"/>
      <c r="BY129" s="72"/>
      <c r="BZ129" s="72"/>
      <c r="CA129" s="72"/>
      <c r="CB129" s="72"/>
      <c r="CC129" s="72"/>
      <c r="CD129" s="72"/>
      <c r="CE129" s="72"/>
      <c r="CF129" s="72"/>
      <c r="CG129" s="72"/>
      <c r="CH129" s="72"/>
      <c r="CI129" s="72"/>
      <c r="CJ129" s="72"/>
      <c r="CK129" s="72"/>
      <c r="CL129" s="72"/>
      <c r="CM129" s="72"/>
      <c r="CN129" s="72"/>
      <c r="CO129" s="72"/>
      <c r="CP129" s="72"/>
      <c r="CQ129" s="72"/>
      <c r="CR129" s="72"/>
      <c r="CS129" s="72"/>
      <c r="CT129" s="72"/>
      <c r="CU129" s="72"/>
      <c r="CV129" s="72"/>
      <c r="CW129" s="72"/>
      <c r="CX129" s="72"/>
      <c r="CY129" s="72"/>
      <c r="CZ129" s="72"/>
      <c r="DA129" s="72"/>
      <c r="DB129" s="72"/>
      <c r="DC129" s="72"/>
      <c r="DD129" s="72"/>
      <c r="DE129" s="72"/>
      <c r="DF129" s="72"/>
      <c r="DG129" s="72"/>
      <c r="DH129" s="72"/>
      <c r="DI129" s="72"/>
      <c r="DJ129" s="72"/>
      <c r="DK129" s="72"/>
      <c r="DL129" s="72"/>
      <c r="DM129" s="72"/>
      <c r="DN129" s="72"/>
      <c r="DO129" s="72"/>
      <c r="DP129" s="72"/>
      <c r="DQ129" s="72"/>
      <c r="DR129" s="72"/>
      <c r="DS129" s="72"/>
      <c r="DT129" s="72"/>
      <c r="DU129" s="72"/>
      <c r="DV129" s="72"/>
      <c r="DW129" s="72"/>
      <c r="DX129" s="72"/>
      <c r="DY129" s="72"/>
      <c r="DZ129" s="72"/>
      <c r="EA129" s="72"/>
      <c r="EB129" s="72"/>
      <c r="EC129" s="72"/>
      <c r="ED129" s="72"/>
      <c r="EE129" s="72"/>
      <c r="EF129" s="72"/>
      <c r="EG129" s="72"/>
      <c r="EH129" s="72"/>
      <c r="EI129" s="72"/>
      <c r="EJ129" s="72"/>
      <c r="EK129" s="72"/>
      <c r="EL129" s="72"/>
      <c r="EM129" s="72"/>
      <c r="EN129" s="72"/>
      <c r="EO129" s="72"/>
      <c r="EP129" s="72"/>
      <c r="EQ129" s="72"/>
      <c r="ER129" s="72"/>
      <c r="ES129" s="72"/>
      <c r="ET129" s="72"/>
      <c r="EU129" s="72"/>
      <c r="EV129" s="72"/>
      <c r="EW129" s="72"/>
      <c r="EX129" s="72"/>
      <c r="EY129" s="72"/>
      <c r="EZ129" s="72"/>
      <c r="FA129" s="72"/>
      <c r="FB129" s="72"/>
      <c r="FC129" s="72"/>
      <c r="FD129" s="72"/>
      <c r="FE129" s="72"/>
      <c r="FF129" s="72"/>
      <c r="FG129" s="72"/>
      <c r="FH129" s="72"/>
      <c r="FI129" s="72"/>
      <c r="FJ129" s="72"/>
      <c r="FK129" s="72"/>
      <c r="FL129" s="72"/>
      <c r="FM129" s="72"/>
      <c r="FN129" s="72"/>
      <c r="FO129" s="72"/>
      <c r="FP129" s="72"/>
      <c r="FQ129" s="72"/>
      <c r="FR129" s="72"/>
      <c r="FS129" s="72"/>
      <c r="FT129" s="72"/>
      <c r="FU129" s="72"/>
      <c r="FV129" s="72"/>
      <c r="FW129" s="72"/>
      <c r="FX129" s="72"/>
      <c r="FY129" s="72"/>
      <c r="FZ129" s="72"/>
      <c r="GA129" s="72"/>
      <c r="GB129" s="72"/>
      <c r="GC129" s="72"/>
      <c r="GD129" s="72"/>
    </row>
    <row r="130" spans="1:186">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c r="BL130" s="72"/>
      <c r="BM130" s="72"/>
      <c r="BN130" s="72"/>
      <c r="BO130" s="72"/>
      <c r="BP130" s="72"/>
      <c r="BQ130" s="72"/>
      <c r="BR130" s="72"/>
      <c r="BS130" s="72"/>
      <c r="BT130" s="72"/>
      <c r="BU130" s="72"/>
      <c r="BV130" s="72"/>
      <c r="BW130" s="72"/>
      <c r="BX130" s="72"/>
      <c r="BY130" s="72"/>
      <c r="BZ130" s="72"/>
      <c r="CA130" s="72"/>
      <c r="CB130" s="72"/>
      <c r="CC130" s="72"/>
      <c r="CD130" s="72"/>
      <c r="CE130" s="72"/>
      <c r="CF130" s="72"/>
      <c r="CG130" s="72"/>
      <c r="CH130" s="72"/>
      <c r="CI130" s="72"/>
      <c r="CJ130" s="72"/>
      <c r="CK130" s="72"/>
      <c r="CL130" s="72"/>
      <c r="CM130" s="72"/>
      <c r="CN130" s="72"/>
      <c r="CO130" s="72"/>
      <c r="CP130" s="72"/>
      <c r="CQ130" s="72"/>
      <c r="CR130" s="72"/>
      <c r="CS130" s="72"/>
      <c r="CT130" s="72"/>
      <c r="CU130" s="72"/>
      <c r="CV130" s="72"/>
      <c r="CW130" s="72"/>
      <c r="CX130" s="72"/>
      <c r="CY130" s="72"/>
      <c r="CZ130" s="72"/>
      <c r="DA130" s="72"/>
      <c r="DB130" s="72"/>
      <c r="DC130" s="72"/>
      <c r="DD130" s="72"/>
      <c r="DE130" s="72"/>
      <c r="DF130" s="72"/>
      <c r="DG130" s="72"/>
      <c r="DH130" s="72"/>
      <c r="DI130" s="72"/>
      <c r="DJ130" s="72"/>
      <c r="DK130" s="72"/>
      <c r="DL130" s="72"/>
      <c r="DM130" s="72"/>
      <c r="DN130" s="72"/>
      <c r="DO130" s="72"/>
      <c r="DP130" s="72"/>
      <c r="DQ130" s="72"/>
      <c r="DR130" s="72"/>
      <c r="DS130" s="72"/>
      <c r="DT130" s="72"/>
      <c r="DU130" s="72"/>
      <c r="DV130" s="72"/>
      <c r="DW130" s="72"/>
      <c r="DX130" s="72"/>
      <c r="DY130" s="72"/>
      <c r="DZ130" s="72"/>
      <c r="EA130" s="72"/>
      <c r="EB130" s="72"/>
      <c r="EC130" s="72"/>
      <c r="ED130" s="72"/>
      <c r="EE130" s="72"/>
      <c r="EF130" s="72"/>
      <c r="EG130" s="72"/>
      <c r="EH130" s="72"/>
      <c r="EI130" s="72"/>
      <c r="EJ130" s="72"/>
      <c r="EK130" s="72"/>
      <c r="EL130" s="72"/>
      <c r="EM130" s="72"/>
      <c r="EN130" s="72"/>
      <c r="EO130" s="72"/>
      <c r="EP130" s="72"/>
      <c r="EQ130" s="72"/>
      <c r="ER130" s="72"/>
      <c r="ES130" s="72"/>
      <c r="ET130" s="72"/>
      <c r="EU130" s="72"/>
      <c r="EV130" s="72"/>
      <c r="EW130" s="72"/>
      <c r="EX130" s="72"/>
      <c r="EY130" s="72"/>
      <c r="EZ130" s="72"/>
      <c r="FA130" s="72"/>
      <c r="FB130" s="72"/>
      <c r="FC130" s="72"/>
      <c r="FD130" s="72"/>
      <c r="FE130" s="72"/>
      <c r="FF130" s="72"/>
      <c r="FG130" s="72"/>
      <c r="FH130" s="72"/>
      <c r="FI130" s="72"/>
      <c r="FJ130" s="72"/>
      <c r="FK130" s="72"/>
      <c r="FL130" s="72"/>
      <c r="FM130" s="72"/>
      <c r="FN130" s="72"/>
      <c r="FO130" s="72"/>
      <c r="FP130" s="72"/>
      <c r="FQ130" s="72"/>
      <c r="FR130" s="72"/>
      <c r="FS130" s="72"/>
      <c r="FT130" s="72"/>
      <c r="FU130" s="72"/>
      <c r="FV130" s="72"/>
      <c r="FW130" s="72"/>
      <c r="FX130" s="72"/>
      <c r="FY130" s="72"/>
      <c r="FZ130" s="72"/>
      <c r="GA130" s="72"/>
      <c r="GB130" s="72"/>
      <c r="GC130" s="72"/>
      <c r="GD130" s="72"/>
    </row>
    <row r="131" spans="1:186">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c r="BL131" s="72"/>
      <c r="BM131" s="72"/>
      <c r="BN131" s="72"/>
      <c r="BO131" s="72"/>
      <c r="BP131" s="72"/>
      <c r="BQ131" s="72"/>
      <c r="BR131" s="72"/>
      <c r="BS131" s="72"/>
      <c r="BT131" s="72"/>
      <c r="BU131" s="72"/>
      <c r="BV131" s="72"/>
      <c r="BW131" s="72"/>
      <c r="BX131" s="72"/>
      <c r="BY131" s="72"/>
      <c r="BZ131" s="72"/>
      <c r="CA131" s="72"/>
      <c r="CB131" s="72"/>
      <c r="CC131" s="72"/>
      <c r="CD131" s="72"/>
      <c r="CE131" s="72"/>
      <c r="CF131" s="72"/>
      <c r="CG131" s="72"/>
      <c r="CH131" s="72"/>
      <c r="CI131" s="72"/>
      <c r="CJ131" s="72"/>
      <c r="CK131" s="72"/>
      <c r="CL131" s="72"/>
      <c r="CM131" s="72"/>
      <c r="CN131" s="72"/>
      <c r="CO131" s="72"/>
      <c r="CP131" s="72"/>
      <c r="CQ131" s="72"/>
      <c r="CR131" s="72"/>
      <c r="CS131" s="72"/>
      <c r="CT131" s="72"/>
      <c r="CU131" s="72"/>
      <c r="CV131" s="72"/>
      <c r="CW131" s="72"/>
      <c r="CX131" s="72"/>
      <c r="CY131" s="72"/>
      <c r="CZ131" s="72"/>
      <c r="DA131" s="72"/>
      <c r="DB131" s="72"/>
      <c r="DC131" s="72"/>
      <c r="DD131" s="72"/>
      <c r="DE131" s="72"/>
      <c r="DF131" s="72"/>
      <c r="DG131" s="72"/>
      <c r="DH131" s="72"/>
      <c r="DI131" s="72"/>
      <c r="DJ131" s="72"/>
      <c r="DK131" s="72"/>
      <c r="DL131" s="72"/>
      <c r="DM131" s="72"/>
      <c r="DN131" s="72"/>
      <c r="DO131" s="72"/>
      <c r="DP131" s="72"/>
      <c r="DQ131" s="72"/>
      <c r="DR131" s="72"/>
      <c r="DS131" s="72"/>
      <c r="DT131" s="72"/>
      <c r="DU131" s="72"/>
      <c r="DV131" s="72"/>
      <c r="DW131" s="72"/>
      <c r="DX131" s="72"/>
      <c r="DY131" s="72"/>
      <c r="DZ131" s="72"/>
      <c r="EA131" s="72"/>
      <c r="EB131" s="72"/>
      <c r="EC131" s="72"/>
      <c r="ED131" s="72"/>
      <c r="EE131" s="72"/>
      <c r="EF131" s="72"/>
      <c r="EG131" s="72"/>
      <c r="EH131" s="72"/>
      <c r="EI131" s="72"/>
      <c r="EJ131" s="72"/>
      <c r="EK131" s="72"/>
      <c r="EL131" s="72"/>
      <c r="EM131" s="72"/>
      <c r="EN131" s="72"/>
      <c r="EO131" s="72"/>
      <c r="EP131" s="72"/>
      <c r="EQ131" s="72"/>
      <c r="ER131" s="72"/>
      <c r="ES131" s="72"/>
      <c r="ET131" s="72"/>
      <c r="EU131" s="72"/>
      <c r="EV131" s="72"/>
      <c r="EW131" s="72"/>
      <c r="EX131" s="72"/>
      <c r="EY131" s="72"/>
      <c r="EZ131" s="72"/>
      <c r="FA131" s="72"/>
      <c r="FB131" s="72"/>
      <c r="FC131" s="72"/>
      <c r="FD131" s="72"/>
      <c r="FE131" s="72"/>
      <c r="FF131" s="72"/>
      <c r="FG131" s="72"/>
      <c r="FH131" s="72"/>
      <c r="FI131" s="72"/>
      <c r="FJ131" s="72"/>
      <c r="FK131" s="72"/>
      <c r="FL131" s="72"/>
      <c r="FM131" s="72"/>
      <c r="FN131" s="72"/>
      <c r="FO131" s="72"/>
      <c r="FP131" s="72"/>
      <c r="FQ131" s="72"/>
      <c r="FR131" s="72"/>
      <c r="FS131" s="72"/>
      <c r="FT131" s="72"/>
      <c r="FU131" s="72"/>
      <c r="FV131" s="72"/>
      <c r="FW131" s="72"/>
      <c r="FX131" s="72"/>
      <c r="FY131" s="72"/>
      <c r="FZ131" s="72"/>
      <c r="GA131" s="72"/>
      <c r="GB131" s="72"/>
      <c r="GC131" s="72"/>
      <c r="GD131" s="72"/>
    </row>
    <row r="132" spans="1:186">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c r="BL132" s="72"/>
      <c r="BM132" s="72"/>
      <c r="BN132" s="72"/>
      <c r="BO132" s="72"/>
      <c r="BP132" s="72"/>
      <c r="BQ132" s="72"/>
      <c r="BR132" s="72"/>
      <c r="BS132" s="72"/>
      <c r="BT132" s="72"/>
      <c r="BU132" s="72"/>
      <c r="BV132" s="72"/>
      <c r="BW132" s="72"/>
      <c r="BX132" s="72"/>
      <c r="BY132" s="72"/>
      <c r="BZ132" s="72"/>
      <c r="CA132" s="72"/>
      <c r="CB132" s="72"/>
      <c r="CC132" s="72"/>
      <c r="CD132" s="72"/>
      <c r="CE132" s="72"/>
      <c r="CF132" s="72"/>
      <c r="CG132" s="72"/>
      <c r="CH132" s="72"/>
      <c r="CI132" s="72"/>
      <c r="CJ132" s="72"/>
      <c r="CK132" s="72"/>
      <c r="CL132" s="72"/>
      <c r="CM132" s="72"/>
      <c r="CN132" s="72"/>
      <c r="CO132" s="72"/>
      <c r="CP132" s="72"/>
      <c r="CQ132" s="72"/>
      <c r="CR132" s="72"/>
      <c r="CS132" s="72"/>
      <c r="CT132" s="72"/>
      <c r="CU132" s="72"/>
      <c r="CV132" s="72"/>
      <c r="CW132" s="72"/>
      <c r="CX132" s="72"/>
      <c r="CY132" s="72"/>
      <c r="CZ132" s="72"/>
      <c r="DA132" s="72"/>
      <c r="DB132" s="72"/>
      <c r="DC132" s="72"/>
      <c r="DD132" s="72"/>
      <c r="DE132" s="72"/>
      <c r="DF132" s="72"/>
      <c r="DG132" s="72"/>
      <c r="DH132" s="72"/>
      <c r="DI132" s="72"/>
      <c r="DJ132" s="72"/>
      <c r="DK132" s="72"/>
      <c r="DL132" s="72"/>
      <c r="DM132" s="72"/>
      <c r="DN132" s="72"/>
      <c r="DO132" s="72"/>
      <c r="DP132" s="72"/>
      <c r="DQ132" s="72"/>
      <c r="DR132" s="72"/>
      <c r="DS132" s="72"/>
      <c r="DT132" s="72"/>
      <c r="DU132" s="72"/>
      <c r="DV132" s="72"/>
      <c r="DW132" s="72"/>
      <c r="DX132" s="72"/>
      <c r="DY132" s="72"/>
      <c r="DZ132" s="72"/>
      <c r="EA132" s="72"/>
      <c r="EB132" s="72"/>
      <c r="EC132" s="72"/>
      <c r="ED132" s="72"/>
      <c r="EE132" s="72"/>
      <c r="EF132" s="72"/>
      <c r="EG132" s="72"/>
      <c r="EH132" s="72"/>
      <c r="EI132" s="72"/>
      <c r="EJ132" s="72"/>
      <c r="EK132" s="72"/>
      <c r="EL132" s="72"/>
      <c r="EM132" s="72"/>
      <c r="EN132" s="72"/>
      <c r="EO132" s="72"/>
      <c r="EP132" s="72"/>
      <c r="EQ132" s="72"/>
      <c r="ER132" s="72"/>
      <c r="ES132" s="72"/>
      <c r="ET132" s="72"/>
      <c r="EU132" s="72"/>
      <c r="EV132" s="72"/>
      <c r="EW132" s="72"/>
      <c r="EX132" s="72"/>
      <c r="EY132" s="72"/>
      <c r="EZ132" s="72"/>
      <c r="FA132" s="72"/>
      <c r="FB132" s="72"/>
      <c r="FC132" s="72"/>
      <c r="FD132" s="72"/>
      <c r="FE132" s="72"/>
      <c r="FF132" s="72"/>
      <c r="FG132" s="72"/>
      <c r="FH132" s="72"/>
      <c r="FI132" s="72"/>
      <c r="FJ132" s="72"/>
      <c r="FK132" s="72"/>
      <c r="FL132" s="72"/>
      <c r="FM132" s="72"/>
      <c r="FN132" s="72"/>
      <c r="FO132" s="72"/>
      <c r="FP132" s="72"/>
      <c r="FQ132" s="72"/>
      <c r="FR132" s="72"/>
      <c r="FS132" s="72"/>
      <c r="FT132" s="72"/>
      <c r="FU132" s="72"/>
      <c r="FV132" s="72"/>
      <c r="FW132" s="72"/>
      <c r="FX132" s="72"/>
      <c r="FY132" s="72"/>
      <c r="FZ132" s="72"/>
      <c r="GA132" s="72"/>
      <c r="GB132" s="72"/>
      <c r="GC132" s="72"/>
      <c r="GD132" s="72"/>
    </row>
    <row r="133" spans="1:186">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c r="BL133" s="72"/>
      <c r="BM133" s="72"/>
      <c r="BN133" s="72"/>
      <c r="BO133" s="72"/>
      <c r="BP133" s="72"/>
      <c r="BQ133" s="72"/>
      <c r="BR133" s="72"/>
      <c r="BS133" s="72"/>
      <c r="BT133" s="72"/>
      <c r="BU133" s="72"/>
      <c r="BV133" s="72"/>
      <c r="BW133" s="72"/>
      <c r="BX133" s="72"/>
      <c r="BY133" s="72"/>
      <c r="BZ133" s="72"/>
      <c r="CA133" s="72"/>
      <c r="CB133" s="72"/>
      <c r="CC133" s="72"/>
      <c r="CD133" s="72"/>
      <c r="CE133" s="72"/>
      <c r="CF133" s="72"/>
      <c r="CG133" s="72"/>
      <c r="CH133" s="72"/>
      <c r="CI133" s="72"/>
      <c r="CJ133" s="72"/>
      <c r="CK133" s="72"/>
      <c r="CL133" s="72"/>
      <c r="CM133" s="72"/>
      <c r="CN133" s="72"/>
      <c r="CO133" s="72"/>
      <c r="CP133" s="72"/>
      <c r="CQ133" s="72"/>
      <c r="CR133" s="72"/>
      <c r="CS133" s="72"/>
      <c r="CT133" s="72"/>
      <c r="CU133" s="72"/>
      <c r="CV133" s="72"/>
      <c r="CW133" s="72"/>
      <c r="CX133" s="72"/>
      <c r="CY133" s="72"/>
      <c r="CZ133" s="72"/>
      <c r="DA133" s="72"/>
      <c r="DB133" s="72"/>
      <c r="DC133" s="72"/>
      <c r="DD133" s="72"/>
      <c r="DE133" s="72"/>
      <c r="DF133" s="72"/>
      <c r="DG133" s="72"/>
      <c r="DH133" s="72"/>
      <c r="DI133" s="72"/>
      <c r="DJ133" s="72"/>
      <c r="DK133" s="72"/>
      <c r="DL133" s="72"/>
      <c r="DM133" s="72"/>
      <c r="DN133" s="72"/>
      <c r="DO133" s="72"/>
      <c r="DP133" s="72"/>
      <c r="DQ133" s="72"/>
      <c r="DR133" s="72"/>
      <c r="DS133" s="72"/>
      <c r="DT133" s="72"/>
      <c r="DU133" s="72"/>
      <c r="DV133" s="72"/>
      <c r="DW133" s="72"/>
      <c r="DX133" s="72"/>
      <c r="DY133" s="72"/>
      <c r="DZ133" s="72"/>
      <c r="EA133" s="72"/>
      <c r="EB133" s="72"/>
      <c r="EC133" s="72"/>
      <c r="ED133" s="72"/>
      <c r="EE133" s="72"/>
      <c r="EF133" s="72"/>
      <c r="EG133" s="72"/>
      <c r="EH133" s="72"/>
      <c r="EI133" s="72"/>
      <c r="EJ133" s="72"/>
      <c r="EK133" s="72"/>
      <c r="EL133" s="72"/>
      <c r="EM133" s="72"/>
      <c r="EN133" s="72"/>
      <c r="EO133" s="72"/>
      <c r="EP133" s="72"/>
      <c r="EQ133" s="72"/>
      <c r="ER133" s="72"/>
      <c r="ES133" s="72"/>
      <c r="ET133" s="72"/>
      <c r="EU133" s="72"/>
      <c r="EV133" s="72"/>
      <c r="EW133" s="72"/>
      <c r="EX133" s="72"/>
      <c r="EY133" s="72"/>
      <c r="EZ133" s="72"/>
      <c r="FA133" s="72"/>
      <c r="FB133" s="72"/>
      <c r="FC133" s="72"/>
      <c r="FD133" s="72"/>
      <c r="FE133" s="72"/>
      <c r="FF133" s="72"/>
      <c r="FG133" s="72"/>
      <c r="FH133" s="72"/>
      <c r="FI133" s="72"/>
      <c r="FJ133" s="72"/>
      <c r="FK133" s="72"/>
      <c r="FL133" s="72"/>
      <c r="FM133" s="72"/>
      <c r="FN133" s="72"/>
      <c r="FO133" s="72"/>
      <c r="FP133" s="72"/>
      <c r="FQ133" s="72"/>
      <c r="FR133" s="72"/>
      <c r="FS133" s="72"/>
      <c r="FT133" s="72"/>
      <c r="FU133" s="72"/>
      <c r="FV133" s="72"/>
      <c r="FW133" s="72"/>
      <c r="FX133" s="72"/>
      <c r="FY133" s="72"/>
      <c r="FZ133" s="72"/>
      <c r="GA133" s="72"/>
      <c r="GB133" s="72"/>
      <c r="GC133" s="72"/>
      <c r="GD133" s="72"/>
    </row>
    <row r="134" spans="1:186">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c r="BL134" s="72"/>
      <c r="BM134" s="72"/>
      <c r="BN134" s="72"/>
      <c r="BO134" s="72"/>
      <c r="BP134" s="72"/>
      <c r="BQ134" s="72"/>
      <c r="BR134" s="72"/>
      <c r="BS134" s="72"/>
      <c r="BT134" s="72"/>
      <c r="BU134" s="72"/>
      <c r="BV134" s="72"/>
      <c r="BW134" s="72"/>
      <c r="BX134" s="72"/>
      <c r="BY134" s="72"/>
      <c r="BZ134" s="72"/>
      <c r="CA134" s="72"/>
      <c r="CB134" s="72"/>
      <c r="CC134" s="72"/>
      <c r="CD134" s="72"/>
      <c r="CE134" s="72"/>
      <c r="CF134" s="72"/>
      <c r="CG134" s="72"/>
      <c r="CH134" s="72"/>
      <c r="CI134" s="72"/>
      <c r="CJ134" s="72"/>
      <c r="CK134" s="72"/>
      <c r="CL134" s="72"/>
      <c r="CM134" s="72"/>
      <c r="CN134" s="72"/>
      <c r="CO134" s="72"/>
      <c r="CP134" s="72"/>
      <c r="CQ134" s="72"/>
      <c r="CR134" s="72"/>
      <c r="CS134" s="72"/>
      <c r="CT134" s="72"/>
      <c r="CU134" s="72"/>
      <c r="CV134" s="72"/>
      <c r="CW134" s="72"/>
      <c r="CX134" s="72"/>
      <c r="CY134" s="72"/>
      <c r="CZ134" s="72"/>
      <c r="DA134" s="72"/>
      <c r="DB134" s="72"/>
      <c r="DC134" s="72"/>
      <c r="DD134" s="72"/>
      <c r="DE134" s="72"/>
      <c r="DF134" s="72"/>
      <c r="DG134" s="72"/>
      <c r="DH134" s="72"/>
      <c r="DI134" s="72"/>
      <c r="DJ134" s="72"/>
      <c r="DK134" s="72"/>
      <c r="DL134" s="72"/>
      <c r="DM134" s="72"/>
      <c r="DN134" s="72"/>
      <c r="DO134" s="72"/>
      <c r="DP134" s="72"/>
      <c r="DQ134" s="72"/>
      <c r="DR134" s="72"/>
      <c r="DS134" s="72"/>
      <c r="DT134" s="72"/>
      <c r="DU134" s="72"/>
      <c r="DV134" s="72"/>
      <c r="DW134" s="72"/>
      <c r="DX134" s="72"/>
      <c r="DY134" s="72"/>
      <c r="DZ134" s="72"/>
      <c r="EA134" s="72"/>
      <c r="EB134" s="72"/>
      <c r="EC134" s="72"/>
      <c r="ED134" s="72"/>
      <c r="EE134" s="72"/>
      <c r="EF134" s="72"/>
      <c r="EG134" s="72"/>
      <c r="EH134" s="72"/>
      <c r="EI134" s="72"/>
      <c r="EJ134" s="72"/>
      <c r="EK134" s="72"/>
      <c r="EL134" s="72"/>
      <c r="EM134" s="72"/>
      <c r="EN134" s="72"/>
      <c r="EO134" s="72"/>
      <c r="EP134" s="72"/>
      <c r="EQ134" s="72"/>
      <c r="ER134" s="72"/>
      <c r="ES134" s="72"/>
      <c r="ET134" s="72"/>
      <c r="EU134" s="72"/>
      <c r="EV134" s="72"/>
      <c r="EW134" s="72"/>
      <c r="EX134" s="72"/>
      <c r="EY134" s="72"/>
      <c r="EZ134" s="72"/>
      <c r="FA134" s="72"/>
      <c r="FB134" s="72"/>
      <c r="FC134" s="72"/>
      <c r="FD134" s="72"/>
      <c r="FE134" s="72"/>
      <c r="FF134" s="72"/>
      <c r="FG134" s="72"/>
      <c r="FH134" s="72"/>
      <c r="FI134" s="72"/>
      <c r="FJ134" s="72"/>
      <c r="FK134" s="72"/>
      <c r="FL134" s="72"/>
      <c r="FM134" s="72"/>
      <c r="FN134" s="72"/>
      <c r="FO134" s="72"/>
      <c r="FP134" s="72"/>
      <c r="FQ134" s="72"/>
      <c r="FR134" s="72"/>
      <c r="FS134" s="72"/>
      <c r="FT134" s="72"/>
      <c r="FU134" s="72"/>
      <c r="FV134" s="72"/>
      <c r="FW134" s="72"/>
      <c r="FX134" s="72"/>
      <c r="FY134" s="72"/>
      <c r="FZ134" s="72"/>
      <c r="GA134" s="72"/>
      <c r="GB134" s="72"/>
      <c r="GC134" s="72"/>
      <c r="GD134" s="72"/>
    </row>
    <row r="135" spans="1:186">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c r="BL135" s="72"/>
      <c r="BM135" s="72"/>
      <c r="BN135" s="72"/>
      <c r="BO135" s="72"/>
      <c r="BP135" s="72"/>
      <c r="BQ135" s="72"/>
      <c r="BR135" s="72"/>
      <c r="BS135" s="72"/>
      <c r="BT135" s="72"/>
      <c r="BU135" s="72"/>
      <c r="BV135" s="72"/>
      <c r="BW135" s="72"/>
      <c r="BX135" s="72"/>
      <c r="BY135" s="72"/>
      <c r="BZ135" s="72"/>
      <c r="CA135" s="72"/>
      <c r="CB135" s="72"/>
      <c r="CC135" s="72"/>
      <c r="CD135" s="72"/>
      <c r="CE135" s="72"/>
      <c r="CF135" s="72"/>
      <c r="CG135" s="72"/>
      <c r="CH135" s="72"/>
      <c r="CI135" s="72"/>
      <c r="CJ135" s="72"/>
      <c r="CK135" s="72"/>
      <c r="CL135" s="72"/>
      <c r="CM135" s="72"/>
      <c r="CN135" s="72"/>
      <c r="CO135" s="72"/>
      <c r="CP135" s="72"/>
      <c r="CQ135" s="72"/>
      <c r="CR135" s="72"/>
      <c r="CS135" s="72"/>
      <c r="CT135" s="72"/>
      <c r="CU135" s="72"/>
      <c r="CV135" s="72"/>
      <c r="CW135" s="72"/>
      <c r="CX135" s="72"/>
      <c r="CY135" s="72"/>
      <c r="CZ135" s="72"/>
      <c r="DA135" s="72"/>
      <c r="DB135" s="72"/>
      <c r="DC135" s="72"/>
      <c r="DD135" s="72"/>
      <c r="DE135" s="72"/>
      <c r="DF135" s="72"/>
      <c r="DG135" s="72"/>
      <c r="DH135" s="72"/>
      <c r="DI135" s="72"/>
      <c r="DJ135" s="72"/>
      <c r="DK135" s="72"/>
      <c r="DL135" s="72"/>
      <c r="DM135" s="72"/>
      <c r="DN135" s="72"/>
      <c r="DO135" s="72"/>
      <c r="DP135" s="72"/>
      <c r="DQ135" s="72"/>
      <c r="DR135" s="72"/>
      <c r="DS135" s="72"/>
      <c r="DT135" s="72"/>
      <c r="DU135" s="72"/>
      <c r="DV135" s="72"/>
      <c r="DW135" s="72"/>
      <c r="DX135" s="72"/>
      <c r="DY135" s="72"/>
      <c r="DZ135" s="72"/>
      <c r="EA135" s="72"/>
      <c r="EB135" s="72"/>
      <c r="EC135" s="72"/>
      <c r="ED135" s="72"/>
      <c r="EE135" s="72"/>
      <c r="EF135" s="72"/>
      <c r="EG135" s="72"/>
      <c r="EH135" s="72"/>
      <c r="EI135" s="72"/>
      <c r="EJ135" s="72"/>
      <c r="EK135" s="72"/>
      <c r="EL135" s="72"/>
      <c r="EM135" s="72"/>
      <c r="EN135" s="72"/>
      <c r="EO135" s="72"/>
      <c r="EP135" s="72"/>
      <c r="EQ135" s="72"/>
      <c r="ER135" s="72"/>
      <c r="ES135" s="72"/>
      <c r="ET135" s="72"/>
      <c r="EU135" s="72"/>
      <c r="EV135" s="72"/>
      <c r="EW135" s="72"/>
      <c r="EX135" s="72"/>
      <c r="EY135" s="72"/>
      <c r="EZ135" s="72"/>
      <c r="FA135" s="72"/>
      <c r="FB135" s="72"/>
      <c r="FC135" s="72"/>
      <c r="FD135" s="72"/>
      <c r="FE135" s="72"/>
      <c r="FF135" s="72"/>
      <c r="FG135" s="72"/>
      <c r="FH135" s="72"/>
      <c r="FI135" s="72"/>
      <c r="FJ135" s="72"/>
      <c r="FK135" s="72"/>
      <c r="FL135" s="72"/>
      <c r="FM135" s="72"/>
      <c r="FN135" s="72"/>
      <c r="FO135" s="72"/>
      <c r="FP135" s="72"/>
      <c r="FQ135" s="72"/>
      <c r="FR135" s="72"/>
      <c r="FS135" s="72"/>
      <c r="FT135" s="72"/>
      <c r="FU135" s="72"/>
      <c r="FV135" s="72"/>
      <c r="FW135" s="72"/>
      <c r="FX135" s="72"/>
      <c r="FY135" s="72"/>
      <c r="FZ135" s="72"/>
      <c r="GA135" s="72"/>
      <c r="GB135" s="72"/>
      <c r="GC135" s="72"/>
      <c r="GD135" s="72"/>
    </row>
    <row r="136" spans="1:186">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c r="BL136" s="72"/>
      <c r="BM136" s="72"/>
      <c r="BN136" s="72"/>
      <c r="BO136" s="72"/>
      <c r="BP136" s="72"/>
      <c r="BQ136" s="72"/>
      <c r="BR136" s="72"/>
      <c r="BS136" s="72"/>
      <c r="BT136" s="72"/>
      <c r="BU136" s="72"/>
      <c r="BV136" s="72"/>
      <c r="BW136" s="72"/>
      <c r="BX136" s="72"/>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c r="DO136" s="72"/>
      <c r="DP136" s="72"/>
      <c r="DQ136" s="72"/>
      <c r="DR136" s="72"/>
      <c r="DS136" s="72"/>
      <c r="DT136" s="72"/>
      <c r="DU136" s="72"/>
      <c r="DV136" s="72"/>
      <c r="DW136" s="72"/>
      <c r="DX136" s="72"/>
      <c r="DY136" s="72"/>
      <c r="DZ136" s="72"/>
      <c r="EA136" s="72"/>
      <c r="EB136" s="72"/>
      <c r="EC136" s="72"/>
      <c r="ED136" s="72"/>
      <c r="EE136" s="72"/>
      <c r="EF136" s="72"/>
      <c r="EG136" s="72"/>
      <c r="EH136" s="72"/>
      <c r="EI136" s="72"/>
      <c r="EJ136" s="72"/>
      <c r="EK136" s="72"/>
      <c r="EL136" s="72"/>
      <c r="EM136" s="72"/>
      <c r="EN136" s="72"/>
      <c r="EO136" s="72"/>
      <c r="EP136" s="72"/>
      <c r="EQ136" s="72"/>
      <c r="ER136" s="72"/>
      <c r="ES136" s="72"/>
      <c r="ET136" s="72"/>
      <c r="EU136" s="72"/>
      <c r="EV136" s="72"/>
      <c r="EW136" s="72"/>
      <c r="EX136" s="72"/>
      <c r="EY136" s="72"/>
      <c r="EZ136" s="72"/>
      <c r="FA136" s="72"/>
      <c r="FB136" s="72"/>
      <c r="FC136" s="72"/>
      <c r="FD136" s="72"/>
      <c r="FE136" s="72"/>
      <c r="FF136" s="72"/>
      <c r="FG136" s="72"/>
      <c r="FH136" s="72"/>
      <c r="FI136" s="72"/>
      <c r="FJ136" s="72"/>
      <c r="FK136" s="72"/>
      <c r="FL136" s="72"/>
      <c r="FM136" s="72"/>
      <c r="FN136" s="72"/>
      <c r="FO136" s="72"/>
      <c r="FP136" s="72"/>
      <c r="FQ136" s="72"/>
      <c r="FR136" s="72"/>
      <c r="FS136" s="72"/>
      <c r="FT136" s="72"/>
      <c r="FU136" s="72"/>
      <c r="FV136" s="72"/>
      <c r="FW136" s="72"/>
      <c r="FX136" s="72"/>
      <c r="FY136" s="72"/>
      <c r="FZ136" s="72"/>
      <c r="GA136" s="72"/>
      <c r="GB136" s="72"/>
      <c r="GC136" s="72"/>
      <c r="GD136" s="72"/>
    </row>
    <row r="137" spans="1:186">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c r="BI137" s="72"/>
      <c r="BJ137" s="72"/>
      <c r="BK137" s="72"/>
      <c r="BL137" s="72"/>
      <c r="BM137" s="72"/>
      <c r="BN137" s="72"/>
      <c r="BO137" s="72"/>
      <c r="BP137" s="72"/>
      <c r="BQ137" s="72"/>
      <c r="BR137" s="72"/>
      <c r="BS137" s="72"/>
      <c r="BT137" s="72"/>
      <c r="BU137" s="72"/>
      <c r="BV137" s="72"/>
      <c r="BW137" s="72"/>
      <c r="BX137" s="72"/>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c r="DO137" s="72"/>
      <c r="DP137" s="72"/>
      <c r="DQ137" s="72"/>
      <c r="DR137" s="72"/>
      <c r="DS137" s="72"/>
      <c r="DT137" s="72"/>
      <c r="DU137" s="72"/>
      <c r="DV137" s="72"/>
      <c r="DW137" s="72"/>
      <c r="DX137" s="72"/>
      <c r="DY137" s="72"/>
      <c r="DZ137" s="72"/>
      <c r="EA137" s="72"/>
      <c r="EB137" s="72"/>
      <c r="EC137" s="72"/>
      <c r="ED137" s="72"/>
      <c r="EE137" s="72"/>
      <c r="EF137" s="72"/>
      <c r="EG137" s="72"/>
      <c r="EH137" s="72"/>
      <c r="EI137" s="72"/>
      <c r="EJ137" s="72"/>
      <c r="EK137" s="72"/>
      <c r="EL137" s="72"/>
      <c r="EM137" s="72"/>
      <c r="EN137" s="72"/>
      <c r="EO137" s="72"/>
      <c r="EP137" s="72"/>
      <c r="EQ137" s="72"/>
      <c r="ER137" s="72"/>
      <c r="ES137" s="72"/>
      <c r="ET137" s="72"/>
      <c r="EU137" s="72"/>
      <c r="EV137" s="72"/>
      <c r="EW137" s="72"/>
      <c r="EX137" s="72"/>
      <c r="EY137" s="72"/>
      <c r="EZ137" s="72"/>
      <c r="FA137" s="72"/>
      <c r="FB137" s="72"/>
      <c r="FC137" s="72"/>
      <c r="FD137" s="72"/>
      <c r="FE137" s="72"/>
      <c r="FF137" s="72"/>
      <c r="FG137" s="72"/>
      <c r="FH137" s="72"/>
      <c r="FI137" s="72"/>
      <c r="FJ137" s="72"/>
      <c r="FK137" s="72"/>
      <c r="FL137" s="72"/>
      <c r="FM137" s="72"/>
      <c r="FN137" s="72"/>
      <c r="FO137" s="72"/>
      <c r="FP137" s="72"/>
      <c r="FQ137" s="72"/>
      <c r="FR137" s="72"/>
      <c r="FS137" s="72"/>
      <c r="FT137" s="72"/>
      <c r="FU137" s="72"/>
      <c r="FV137" s="72"/>
      <c r="FW137" s="72"/>
      <c r="FX137" s="72"/>
      <c r="FY137" s="72"/>
      <c r="FZ137" s="72"/>
      <c r="GA137" s="72"/>
      <c r="GB137" s="72"/>
      <c r="GC137" s="72"/>
      <c r="GD137" s="72"/>
    </row>
    <row r="138" spans="1:186">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c r="BI138" s="72"/>
      <c r="BJ138" s="72"/>
      <c r="BK138" s="72"/>
      <c r="BL138" s="72"/>
      <c r="BM138" s="72"/>
      <c r="BN138" s="72"/>
      <c r="BO138" s="72"/>
      <c r="BP138" s="72"/>
      <c r="BQ138" s="72"/>
      <c r="BR138" s="72"/>
      <c r="BS138" s="72"/>
      <c r="BT138" s="72"/>
      <c r="BU138" s="72"/>
      <c r="BV138" s="72"/>
      <c r="BW138" s="72"/>
      <c r="BX138" s="72"/>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c r="DO138" s="72"/>
      <c r="DP138" s="72"/>
      <c r="DQ138" s="72"/>
      <c r="DR138" s="72"/>
      <c r="DS138" s="72"/>
      <c r="DT138" s="72"/>
      <c r="DU138" s="72"/>
      <c r="DV138" s="72"/>
      <c r="DW138" s="72"/>
      <c r="DX138" s="72"/>
      <c r="DY138" s="72"/>
      <c r="DZ138" s="72"/>
      <c r="EA138" s="72"/>
      <c r="EB138" s="72"/>
      <c r="EC138" s="72"/>
      <c r="ED138" s="72"/>
      <c r="EE138" s="72"/>
      <c r="EF138" s="72"/>
      <c r="EG138" s="72"/>
      <c r="EH138" s="72"/>
      <c r="EI138" s="72"/>
      <c r="EJ138" s="72"/>
      <c r="EK138" s="72"/>
      <c r="EL138" s="72"/>
      <c r="EM138" s="72"/>
      <c r="EN138" s="72"/>
      <c r="EO138" s="72"/>
      <c r="EP138" s="72"/>
      <c r="EQ138" s="72"/>
      <c r="ER138" s="72"/>
      <c r="ES138" s="72"/>
      <c r="ET138" s="72"/>
      <c r="EU138" s="72"/>
      <c r="EV138" s="72"/>
      <c r="EW138" s="72"/>
      <c r="EX138" s="72"/>
      <c r="EY138" s="72"/>
      <c r="EZ138" s="72"/>
      <c r="FA138" s="72"/>
      <c r="FB138" s="72"/>
      <c r="FC138" s="72"/>
      <c r="FD138" s="72"/>
      <c r="FE138" s="72"/>
      <c r="FF138" s="72"/>
      <c r="FG138" s="72"/>
      <c r="FH138" s="72"/>
      <c r="FI138" s="72"/>
      <c r="FJ138" s="72"/>
      <c r="FK138" s="72"/>
      <c r="FL138" s="72"/>
      <c r="FM138" s="72"/>
      <c r="FN138" s="72"/>
      <c r="FO138" s="72"/>
      <c r="FP138" s="72"/>
      <c r="FQ138" s="72"/>
      <c r="FR138" s="72"/>
      <c r="FS138" s="72"/>
      <c r="FT138" s="72"/>
      <c r="FU138" s="72"/>
      <c r="FV138" s="72"/>
      <c r="FW138" s="72"/>
      <c r="FX138" s="72"/>
      <c r="FY138" s="72"/>
      <c r="FZ138" s="72"/>
      <c r="GA138" s="72"/>
      <c r="GB138" s="72"/>
      <c r="GC138" s="72"/>
      <c r="GD138" s="72"/>
    </row>
    <row r="139" spans="1:186">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c r="BI139" s="72"/>
      <c r="BJ139" s="72"/>
      <c r="BK139" s="72"/>
      <c r="BL139" s="72"/>
      <c r="BM139" s="72"/>
      <c r="BN139" s="72"/>
      <c r="BO139" s="72"/>
      <c r="BP139" s="72"/>
      <c r="BQ139" s="72"/>
      <c r="BR139" s="72"/>
      <c r="BS139" s="72"/>
      <c r="BT139" s="72"/>
      <c r="BU139" s="72"/>
      <c r="BV139" s="72"/>
      <c r="BW139" s="72"/>
      <c r="BX139" s="72"/>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c r="DO139" s="72"/>
      <c r="DP139" s="72"/>
      <c r="DQ139" s="72"/>
      <c r="DR139" s="72"/>
      <c r="DS139" s="72"/>
      <c r="DT139" s="72"/>
      <c r="DU139" s="72"/>
      <c r="DV139" s="72"/>
      <c r="DW139" s="72"/>
      <c r="DX139" s="72"/>
      <c r="DY139" s="72"/>
      <c r="DZ139" s="72"/>
      <c r="EA139" s="72"/>
      <c r="EB139" s="72"/>
      <c r="EC139" s="72"/>
      <c r="ED139" s="72"/>
      <c r="EE139" s="72"/>
      <c r="EF139" s="72"/>
      <c r="EG139" s="72"/>
      <c r="EH139" s="72"/>
      <c r="EI139" s="72"/>
      <c r="EJ139" s="72"/>
      <c r="EK139" s="72"/>
      <c r="EL139" s="72"/>
      <c r="EM139" s="72"/>
      <c r="EN139" s="72"/>
      <c r="EO139" s="72"/>
      <c r="EP139" s="72"/>
      <c r="EQ139" s="72"/>
      <c r="ER139" s="72"/>
      <c r="ES139" s="72"/>
      <c r="ET139" s="72"/>
      <c r="EU139" s="72"/>
      <c r="EV139" s="72"/>
      <c r="EW139" s="72"/>
      <c r="EX139" s="72"/>
      <c r="EY139" s="72"/>
      <c r="EZ139" s="72"/>
      <c r="FA139" s="72"/>
      <c r="FB139" s="72"/>
      <c r="FC139" s="72"/>
      <c r="FD139" s="72"/>
      <c r="FE139" s="72"/>
      <c r="FF139" s="72"/>
      <c r="FG139" s="72"/>
      <c r="FH139" s="72"/>
      <c r="FI139" s="72"/>
      <c r="FJ139" s="72"/>
      <c r="FK139" s="72"/>
      <c r="FL139" s="72"/>
      <c r="FM139" s="72"/>
      <c r="FN139" s="72"/>
      <c r="FO139" s="72"/>
      <c r="FP139" s="72"/>
      <c r="FQ139" s="72"/>
      <c r="FR139" s="72"/>
      <c r="FS139" s="72"/>
      <c r="FT139" s="72"/>
      <c r="FU139" s="72"/>
      <c r="FV139" s="72"/>
      <c r="FW139" s="72"/>
      <c r="FX139" s="72"/>
      <c r="FY139" s="72"/>
      <c r="FZ139" s="72"/>
      <c r="GA139" s="72"/>
      <c r="GB139" s="72"/>
      <c r="GC139" s="72"/>
      <c r="GD139" s="72"/>
    </row>
    <row r="140" spans="1:186">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c r="BI140" s="72"/>
      <c r="BJ140" s="72"/>
      <c r="BK140" s="72"/>
      <c r="BL140" s="72"/>
      <c r="BM140" s="72"/>
      <c r="BN140" s="72"/>
      <c r="BO140" s="72"/>
      <c r="BP140" s="72"/>
      <c r="BQ140" s="72"/>
      <c r="BR140" s="72"/>
      <c r="BS140" s="72"/>
      <c r="BT140" s="72"/>
      <c r="BU140" s="72"/>
      <c r="BV140" s="72"/>
      <c r="BW140" s="72"/>
      <c r="BX140" s="72"/>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c r="DO140" s="72"/>
      <c r="DP140" s="72"/>
      <c r="DQ140" s="72"/>
      <c r="DR140" s="72"/>
      <c r="DS140" s="72"/>
      <c r="DT140" s="72"/>
      <c r="DU140" s="72"/>
      <c r="DV140" s="72"/>
      <c r="DW140" s="72"/>
      <c r="DX140" s="72"/>
      <c r="DY140" s="72"/>
      <c r="DZ140" s="72"/>
      <c r="EA140" s="72"/>
      <c r="EB140" s="72"/>
      <c r="EC140" s="72"/>
      <c r="ED140" s="72"/>
      <c r="EE140" s="72"/>
      <c r="EF140" s="72"/>
      <c r="EG140" s="72"/>
      <c r="EH140" s="72"/>
      <c r="EI140" s="72"/>
      <c r="EJ140" s="72"/>
      <c r="EK140" s="72"/>
      <c r="EL140" s="72"/>
      <c r="EM140" s="72"/>
      <c r="EN140" s="72"/>
      <c r="EO140" s="72"/>
      <c r="EP140" s="72"/>
      <c r="EQ140" s="72"/>
      <c r="ER140" s="72"/>
      <c r="ES140" s="72"/>
      <c r="ET140" s="72"/>
      <c r="EU140" s="72"/>
      <c r="EV140" s="72"/>
      <c r="EW140" s="72"/>
      <c r="EX140" s="72"/>
      <c r="EY140" s="72"/>
      <c r="EZ140" s="72"/>
      <c r="FA140" s="72"/>
      <c r="FB140" s="72"/>
      <c r="FC140" s="72"/>
      <c r="FD140" s="72"/>
      <c r="FE140" s="72"/>
      <c r="FF140" s="72"/>
      <c r="FG140" s="72"/>
      <c r="FH140" s="72"/>
      <c r="FI140" s="72"/>
      <c r="FJ140" s="72"/>
      <c r="FK140" s="72"/>
      <c r="FL140" s="72"/>
      <c r="FM140" s="72"/>
      <c r="FN140" s="72"/>
      <c r="FO140" s="72"/>
      <c r="FP140" s="72"/>
      <c r="FQ140" s="72"/>
      <c r="FR140" s="72"/>
      <c r="FS140" s="72"/>
      <c r="FT140" s="72"/>
      <c r="FU140" s="72"/>
      <c r="FV140" s="72"/>
      <c r="FW140" s="72"/>
      <c r="FX140" s="72"/>
      <c r="FY140" s="72"/>
      <c r="FZ140" s="72"/>
      <c r="GA140" s="72"/>
      <c r="GB140" s="72"/>
      <c r="GC140" s="72"/>
      <c r="GD140" s="72"/>
    </row>
    <row r="141" spans="1:186">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c r="BI141" s="72"/>
      <c r="BJ141" s="72"/>
      <c r="BK141" s="72"/>
      <c r="BL141" s="72"/>
      <c r="BM141" s="72"/>
      <c r="BN141" s="72"/>
      <c r="BO141" s="72"/>
      <c r="BP141" s="72"/>
      <c r="BQ141" s="72"/>
      <c r="BR141" s="72"/>
      <c r="BS141" s="72"/>
      <c r="BT141" s="72"/>
      <c r="BU141" s="72"/>
      <c r="BV141" s="72"/>
      <c r="BW141" s="72"/>
      <c r="BX141" s="72"/>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c r="DO141" s="72"/>
      <c r="DP141" s="72"/>
      <c r="DQ141" s="72"/>
      <c r="DR141" s="72"/>
      <c r="DS141" s="72"/>
      <c r="DT141" s="72"/>
      <c r="DU141" s="72"/>
      <c r="DV141" s="72"/>
      <c r="DW141" s="72"/>
      <c r="DX141" s="72"/>
      <c r="DY141" s="72"/>
      <c r="DZ141" s="72"/>
      <c r="EA141" s="72"/>
      <c r="EB141" s="72"/>
      <c r="EC141" s="72"/>
      <c r="ED141" s="72"/>
      <c r="EE141" s="72"/>
      <c r="EF141" s="72"/>
      <c r="EG141" s="72"/>
      <c r="EH141" s="72"/>
      <c r="EI141" s="72"/>
      <c r="EJ141" s="72"/>
      <c r="EK141" s="72"/>
      <c r="EL141" s="72"/>
      <c r="EM141" s="72"/>
      <c r="EN141" s="72"/>
      <c r="EO141" s="72"/>
      <c r="EP141" s="72"/>
      <c r="EQ141" s="72"/>
      <c r="ER141" s="72"/>
      <c r="ES141" s="72"/>
      <c r="ET141" s="72"/>
      <c r="EU141" s="72"/>
      <c r="EV141" s="72"/>
      <c r="EW141" s="72"/>
      <c r="EX141" s="72"/>
      <c r="EY141" s="72"/>
      <c r="EZ141" s="72"/>
      <c r="FA141" s="72"/>
      <c r="FB141" s="72"/>
      <c r="FC141" s="72"/>
      <c r="FD141" s="72"/>
      <c r="FE141" s="72"/>
      <c r="FF141" s="72"/>
      <c r="FG141" s="72"/>
      <c r="FH141" s="72"/>
      <c r="FI141" s="72"/>
      <c r="FJ141" s="72"/>
      <c r="FK141" s="72"/>
      <c r="FL141" s="72"/>
      <c r="FM141" s="72"/>
      <c r="FN141" s="72"/>
      <c r="FO141" s="72"/>
      <c r="FP141" s="72"/>
      <c r="FQ141" s="72"/>
      <c r="FR141" s="72"/>
      <c r="FS141" s="72"/>
      <c r="FT141" s="72"/>
      <c r="FU141" s="72"/>
      <c r="FV141" s="72"/>
      <c r="FW141" s="72"/>
      <c r="FX141" s="72"/>
      <c r="FY141" s="72"/>
      <c r="FZ141" s="72"/>
      <c r="GA141" s="72"/>
      <c r="GB141" s="72"/>
      <c r="GC141" s="72"/>
      <c r="GD141" s="72"/>
    </row>
    <row r="142" spans="1:186">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c r="BI142" s="72"/>
      <c r="BJ142" s="72"/>
      <c r="BK142" s="72"/>
      <c r="BL142" s="72"/>
      <c r="BM142" s="72"/>
      <c r="BN142" s="72"/>
      <c r="BO142" s="72"/>
      <c r="BP142" s="72"/>
      <c r="BQ142" s="72"/>
      <c r="BR142" s="72"/>
      <c r="BS142" s="72"/>
      <c r="BT142" s="72"/>
      <c r="BU142" s="72"/>
      <c r="BV142" s="72"/>
      <c r="BW142" s="72"/>
      <c r="BX142" s="72"/>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c r="DO142" s="72"/>
      <c r="DP142" s="72"/>
      <c r="DQ142" s="72"/>
      <c r="DR142" s="72"/>
      <c r="DS142" s="72"/>
      <c r="DT142" s="72"/>
      <c r="DU142" s="72"/>
      <c r="DV142" s="72"/>
      <c r="DW142" s="72"/>
      <c r="DX142" s="72"/>
      <c r="DY142" s="72"/>
      <c r="DZ142" s="72"/>
      <c r="EA142" s="72"/>
      <c r="EB142" s="72"/>
      <c r="EC142" s="72"/>
      <c r="ED142" s="72"/>
      <c r="EE142" s="72"/>
      <c r="EF142" s="72"/>
      <c r="EG142" s="72"/>
      <c r="EH142" s="72"/>
      <c r="EI142" s="72"/>
      <c r="EJ142" s="72"/>
      <c r="EK142" s="72"/>
      <c r="EL142" s="72"/>
      <c r="EM142" s="72"/>
      <c r="EN142" s="72"/>
      <c r="EO142" s="72"/>
      <c r="EP142" s="72"/>
      <c r="EQ142" s="72"/>
      <c r="ER142" s="72"/>
      <c r="ES142" s="72"/>
      <c r="ET142" s="72"/>
      <c r="EU142" s="72"/>
      <c r="EV142" s="72"/>
      <c r="EW142" s="72"/>
      <c r="EX142" s="72"/>
      <c r="EY142" s="72"/>
      <c r="EZ142" s="72"/>
      <c r="FA142" s="72"/>
      <c r="FB142" s="72"/>
      <c r="FC142" s="72"/>
      <c r="FD142" s="72"/>
      <c r="FE142" s="72"/>
      <c r="FF142" s="72"/>
      <c r="FG142" s="72"/>
      <c r="FH142" s="72"/>
      <c r="FI142" s="72"/>
      <c r="FJ142" s="72"/>
      <c r="FK142" s="72"/>
      <c r="FL142" s="72"/>
      <c r="FM142" s="72"/>
      <c r="FN142" s="72"/>
      <c r="FO142" s="72"/>
      <c r="FP142" s="72"/>
      <c r="FQ142" s="72"/>
      <c r="FR142" s="72"/>
      <c r="FS142" s="72"/>
      <c r="FT142" s="72"/>
      <c r="FU142" s="72"/>
      <c r="FV142" s="72"/>
      <c r="FW142" s="72"/>
      <c r="FX142" s="72"/>
      <c r="FY142" s="72"/>
      <c r="FZ142" s="72"/>
      <c r="GA142" s="72"/>
      <c r="GB142" s="72"/>
      <c r="GC142" s="72"/>
      <c r="GD142" s="72"/>
    </row>
    <row r="143" spans="1:186">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c r="BI143" s="72"/>
      <c r="BJ143" s="72"/>
      <c r="BK143" s="72"/>
      <c r="BL143" s="72"/>
      <c r="BM143" s="72"/>
      <c r="BN143" s="72"/>
      <c r="BO143" s="72"/>
      <c r="BP143" s="72"/>
      <c r="BQ143" s="72"/>
      <c r="BR143" s="72"/>
      <c r="BS143" s="72"/>
      <c r="BT143" s="72"/>
      <c r="BU143" s="72"/>
      <c r="BV143" s="72"/>
      <c r="BW143" s="72"/>
      <c r="BX143" s="72"/>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c r="DO143" s="72"/>
      <c r="DP143" s="72"/>
      <c r="DQ143" s="72"/>
      <c r="DR143" s="72"/>
      <c r="DS143" s="72"/>
      <c r="DT143" s="72"/>
      <c r="DU143" s="72"/>
      <c r="DV143" s="72"/>
      <c r="DW143" s="72"/>
      <c r="DX143" s="72"/>
      <c r="DY143" s="72"/>
      <c r="DZ143" s="72"/>
      <c r="EA143" s="72"/>
      <c r="EB143" s="72"/>
      <c r="EC143" s="72"/>
      <c r="ED143" s="72"/>
      <c r="EE143" s="72"/>
      <c r="EF143" s="72"/>
      <c r="EG143" s="72"/>
      <c r="EH143" s="72"/>
      <c r="EI143" s="72"/>
      <c r="EJ143" s="72"/>
      <c r="EK143" s="72"/>
      <c r="EL143" s="72"/>
      <c r="EM143" s="72"/>
      <c r="EN143" s="72"/>
      <c r="EO143" s="72"/>
      <c r="EP143" s="72"/>
      <c r="EQ143" s="72"/>
      <c r="ER143" s="72"/>
      <c r="ES143" s="72"/>
      <c r="ET143" s="72"/>
      <c r="EU143" s="72"/>
      <c r="EV143" s="72"/>
      <c r="EW143" s="72"/>
      <c r="EX143" s="72"/>
      <c r="EY143" s="72"/>
      <c r="EZ143" s="72"/>
      <c r="FA143" s="72"/>
      <c r="FB143" s="72"/>
      <c r="FC143" s="72"/>
      <c r="FD143" s="72"/>
      <c r="FE143" s="72"/>
      <c r="FF143" s="72"/>
      <c r="FG143" s="72"/>
      <c r="FH143" s="72"/>
      <c r="FI143" s="72"/>
      <c r="FJ143" s="72"/>
      <c r="FK143" s="72"/>
      <c r="FL143" s="72"/>
      <c r="FM143" s="72"/>
      <c r="FN143" s="72"/>
      <c r="FO143" s="72"/>
      <c r="FP143" s="72"/>
      <c r="FQ143" s="72"/>
      <c r="FR143" s="72"/>
      <c r="FS143" s="72"/>
      <c r="FT143" s="72"/>
      <c r="FU143" s="72"/>
      <c r="FV143" s="72"/>
      <c r="FW143" s="72"/>
      <c r="FX143" s="72"/>
      <c r="FY143" s="72"/>
      <c r="FZ143" s="72"/>
      <c r="GA143" s="72"/>
      <c r="GB143" s="72"/>
      <c r="GC143" s="72"/>
      <c r="GD143" s="72"/>
    </row>
    <row r="144" spans="1:186">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c r="BI144" s="72"/>
      <c r="BJ144" s="72"/>
      <c r="BK144" s="72"/>
      <c r="BL144" s="72"/>
      <c r="BM144" s="72"/>
      <c r="BN144" s="72"/>
      <c r="BO144" s="72"/>
      <c r="BP144" s="72"/>
      <c r="BQ144" s="72"/>
      <c r="BR144" s="72"/>
      <c r="BS144" s="72"/>
      <c r="BT144" s="72"/>
      <c r="BU144" s="72"/>
      <c r="BV144" s="72"/>
      <c r="BW144" s="72"/>
      <c r="BX144" s="72"/>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c r="DO144" s="72"/>
      <c r="DP144" s="72"/>
      <c r="DQ144" s="72"/>
      <c r="DR144" s="72"/>
      <c r="DS144" s="72"/>
      <c r="DT144" s="72"/>
      <c r="DU144" s="72"/>
      <c r="DV144" s="72"/>
      <c r="DW144" s="72"/>
      <c r="DX144" s="72"/>
      <c r="DY144" s="72"/>
      <c r="DZ144" s="72"/>
      <c r="EA144" s="72"/>
      <c r="EB144" s="72"/>
      <c r="EC144" s="72"/>
      <c r="ED144" s="72"/>
      <c r="EE144" s="72"/>
      <c r="EF144" s="72"/>
      <c r="EG144" s="72"/>
      <c r="EH144" s="72"/>
      <c r="EI144" s="72"/>
      <c r="EJ144" s="72"/>
      <c r="EK144" s="72"/>
      <c r="EL144" s="72"/>
      <c r="EM144" s="72"/>
      <c r="EN144" s="72"/>
      <c r="EO144" s="72"/>
      <c r="EP144" s="72"/>
      <c r="EQ144" s="72"/>
      <c r="ER144" s="72"/>
      <c r="ES144" s="72"/>
      <c r="ET144" s="72"/>
      <c r="EU144" s="72"/>
      <c r="EV144" s="72"/>
      <c r="EW144" s="72"/>
      <c r="EX144" s="72"/>
      <c r="EY144" s="72"/>
      <c r="EZ144" s="72"/>
      <c r="FA144" s="72"/>
      <c r="FB144" s="72"/>
      <c r="FC144" s="72"/>
      <c r="FD144" s="72"/>
      <c r="FE144" s="72"/>
      <c r="FF144" s="72"/>
      <c r="FG144" s="72"/>
      <c r="FH144" s="72"/>
      <c r="FI144" s="72"/>
      <c r="FJ144" s="72"/>
      <c r="FK144" s="72"/>
      <c r="FL144" s="72"/>
      <c r="FM144" s="72"/>
      <c r="FN144" s="72"/>
      <c r="FO144" s="72"/>
      <c r="FP144" s="72"/>
      <c r="FQ144" s="72"/>
      <c r="FR144" s="72"/>
      <c r="FS144" s="72"/>
      <c r="FT144" s="72"/>
      <c r="FU144" s="72"/>
      <c r="FV144" s="72"/>
      <c r="FW144" s="72"/>
      <c r="FX144" s="72"/>
      <c r="FY144" s="72"/>
      <c r="FZ144" s="72"/>
      <c r="GA144" s="72"/>
      <c r="GB144" s="72"/>
      <c r="GC144" s="72"/>
      <c r="GD144" s="72"/>
    </row>
    <row r="145" spans="1:186">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c r="BI145" s="72"/>
      <c r="BJ145" s="72"/>
      <c r="BK145" s="72"/>
      <c r="BL145" s="72"/>
      <c r="BM145" s="72"/>
      <c r="BN145" s="72"/>
      <c r="BO145" s="72"/>
      <c r="BP145" s="72"/>
      <c r="BQ145" s="72"/>
      <c r="BR145" s="72"/>
      <c r="BS145" s="72"/>
      <c r="BT145" s="72"/>
      <c r="BU145" s="72"/>
      <c r="BV145" s="72"/>
      <c r="BW145" s="72"/>
      <c r="BX145" s="72"/>
      <c r="BY145" s="72"/>
      <c r="BZ145" s="72"/>
      <c r="CA145" s="72"/>
      <c r="CB145" s="72"/>
      <c r="CC145" s="72"/>
      <c r="CD145" s="72"/>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c r="DU145" s="72"/>
      <c r="DV145" s="72"/>
      <c r="DW145" s="72"/>
      <c r="DX145" s="72"/>
      <c r="DY145" s="72"/>
      <c r="DZ145" s="72"/>
      <c r="EA145" s="72"/>
      <c r="EB145" s="72"/>
      <c r="EC145" s="72"/>
      <c r="ED145" s="72"/>
      <c r="EE145" s="72"/>
      <c r="EF145" s="72"/>
      <c r="EG145" s="72"/>
      <c r="EH145" s="72"/>
      <c r="EI145" s="72"/>
      <c r="EJ145" s="72"/>
      <c r="EK145" s="72"/>
      <c r="EL145" s="72"/>
      <c r="EM145" s="72"/>
      <c r="EN145" s="72"/>
      <c r="EO145" s="72"/>
      <c r="EP145" s="72"/>
      <c r="EQ145" s="72"/>
      <c r="ER145" s="72"/>
      <c r="ES145" s="72"/>
      <c r="ET145" s="72"/>
      <c r="EU145" s="72"/>
      <c r="EV145" s="72"/>
      <c r="EW145" s="72"/>
      <c r="EX145" s="72"/>
      <c r="EY145" s="72"/>
      <c r="EZ145" s="72"/>
      <c r="FA145" s="72"/>
      <c r="FB145" s="72"/>
      <c r="FC145" s="72"/>
      <c r="FD145" s="72"/>
      <c r="FE145" s="72"/>
      <c r="FF145" s="72"/>
      <c r="FG145" s="72"/>
      <c r="FH145" s="72"/>
      <c r="FI145" s="72"/>
      <c r="FJ145" s="72"/>
      <c r="FK145" s="72"/>
      <c r="FL145" s="72"/>
      <c r="FM145" s="72"/>
      <c r="FN145" s="72"/>
      <c r="FO145" s="72"/>
      <c r="FP145" s="72"/>
      <c r="FQ145" s="72"/>
      <c r="FR145" s="72"/>
      <c r="FS145" s="72"/>
      <c r="FT145" s="72"/>
      <c r="FU145" s="72"/>
      <c r="FV145" s="72"/>
      <c r="FW145" s="72"/>
      <c r="FX145" s="72"/>
      <c r="FY145" s="72"/>
      <c r="FZ145" s="72"/>
      <c r="GA145" s="72"/>
      <c r="GB145" s="72"/>
      <c r="GC145" s="72"/>
      <c r="GD145" s="72"/>
    </row>
    <row r="146" spans="1:186">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c r="BI146" s="72"/>
      <c r="BJ146" s="72"/>
      <c r="BK146" s="72"/>
      <c r="BL146" s="72"/>
      <c r="BM146" s="72"/>
      <c r="BN146" s="72"/>
      <c r="BO146" s="72"/>
      <c r="BP146" s="72"/>
      <c r="BQ146" s="72"/>
      <c r="BR146" s="72"/>
      <c r="BS146" s="72"/>
      <c r="BT146" s="72"/>
      <c r="BU146" s="72"/>
      <c r="BV146" s="72"/>
      <c r="BW146" s="72"/>
      <c r="BX146" s="72"/>
      <c r="BY146" s="72"/>
      <c r="BZ146" s="72"/>
      <c r="CA146" s="72"/>
      <c r="CB146" s="72"/>
      <c r="CC146" s="72"/>
      <c r="CD146" s="72"/>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c r="DU146" s="72"/>
      <c r="DV146" s="72"/>
      <c r="DW146" s="72"/>
      <c r="DX146" s="72"/>
      <c r="DY146" s="72"/>
      <c r="DZ146" s="72"/>
      <c r="EA146" s="72"/>
      <c r="EB146" s="72"/>
      <c r="EC146" s="72"/>
      <c r="ED146" s="72"/>
      <c r="EE146" s="72"/>
      <c r="EF146" s="72"/>
      <c r="EG146" s="72"/>
      <c r="EH146" s="72"/>
      <c r="EI146" s="72"/>
      <c r="EJ146" s="72"/>
      <c r="EK146" s="72"/>
      <c r="EL146" s="72"/>
      <c r="EM146" s="72"/>
      <c r="EN146" s="72"/>
      <c r="EO146" s="72"/>
      <c r="EP146" s="72"/>
      <c r="EQ146" s="72"/>
      <c r="ER146" s="72"/>
      <c r="ES146" s="72"/>
      <c r="ET146" s="72"/>
      <c r="EU146" s="72"/>
      <c r="EV146" s="72"/>
      <c r="EW146" s="72"/>
      <c r="EX146" s="72"/>
      <c r="EY146" s="72"/>
      <c r="EZ146" s="72"/>
      <c r="FA146" s="72"/>
      <c r="FB146" s="72"/>
      <c r="FC146" s="72"/>
      <c r="FD146" s="72"/>
      <c r="FE146" s="72"/>
      <c r="FF146" s="72"/>
      <c r="FG146" s="72"/>
      <c r="FH146" s="72"/>
      <c r="FI146" s="72"/>
      <c r="FJ146" s="72"/>
      <c r="FK146" s="72"/>
      <c r="FL146" s="72"/>
      <c r="FM146" s="72"/>
      <c r="FN146" s="72"/>
      <c r="FO146" s="72"/>
      <c r="FP146" s="72"/>
      <c r="FQ146" s="72"/>
      <c r="FR146" s="72"/>
      <c r="FS146" s="72"/>
      <c r="FT146" s="72"/>
      <c r="FU146" s="72"/>
      <c r="FV146" s="72"/>
      <c r="FW146" s="72"/>
      <c r="FX146" s="72"/>
      <c r="FY146" s="72"/>
      <c r="FZ146" s="72"/>
      <c r="GA146" s="72"/>
      <c r="GB146" s="72"/>
      <c r="GC146" s="72"/>
      <c r="GD146" s="72"/>
    </row>
    <row r="147" spans="1:186">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c r="BI147" s="72"/>
      <c r="BJ147" s="72"/>
      <c r="BK147" s="72"/>
      <c r="BL147" s="72"/>
      <c r="BM147" s="72"/>
      <c r="BN147" s="72"/>
      <c r="BO147" s="72"/>
      <c r="BP147" s="72"/>
      <c r="BQ147" s="72"/>
      <c r="BR147" s="72"/>
      <c r="BS147" s="72"/>
      <c r="BT147" s="72"/>
      <c r="BU147" s="72"/>
      <c r="BV147" s="72"/>
      <c r="BW147" s="72"/>
      <c r="BX147" s="72"/>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c r="DO147" s="72"/>
      <c r="DP147" s="72"/>
      <c r="DQ147" s="72"/>
      <c r="DR147" s="72"/>
      <c r="DS147" s="72"/>
      <c r="DT147" s="72"/>
      <c r="DU147" s="72"/>
      <c r="DV147" s="72"/>
      <c r="DW147" s="72"/>
      <c r="DX147" s="72"/>
      <c r="DY147" s="72"/>
      <c r="DZ147" s="72"/>
      <c r="EA147" s="72"/>
      <c r="EB147" s="72"/>
      <c r="EC147" s="72"/>
      <c r="ED147" s="72"/>
      <c r="EE147" s="72"/>
      <c r="EF147" s="72"/>
      <c r="EG147" s="72"/>
      <c r="EH147" s="72"/>
      <c r="EI147" s="72"/>
      <c r="EJ147" s="72"/>
      <c r="EK147" s="72"/>
      <c r="EL147" s="72"/>
      <c r="EM147" s="72"/>
      <c r="EN147" s="72"/>
      <c r="EO147" s="72"/>
      <c r="EP147" s="72"/>
      <c r="EQ147" s="72"/>
      <c r="ER147" s="72"/>
      <c r="ES147" s="72"/>
      <c r="ET147" s="72"/>
      <c r="EU147" s="72"/>
      <c r="EV147" s="72"/>
      <c r="EW147" s="72"/>
      <c r="EX147" s="72"/>
      <c r="EY147" s="72"/>
      <c r="EZ147" s="72"/>
      <c r="FA147" s="72"/>
      <c r="FB147" s="72"/>
      <c r="FC147" s="72"/>
      <c r="FD147" s="72"/>
      <c r="FE147" s="72"/>
      <c r="FF147" s="72"/>
      <c r="FG147" s="72"/>
      <c r="FH147" s="72"/>
      <c r="FI147" s="72"/>
      <c r="FJ147" s="72"/>
      <c r="FK147" s="72"/>
      <c r="FL147" s="72"/>
      <c r="FM147" s="72"/>
      <c r="FN147" s="72"/>
      <c r="FO147" s="72"/>
      <c r="FP147" s="72"/>
      <c r="FQ147" s="72"/>
      <c r="FR147" s="72"/>
      <c r="FS147" s="72"/>
      <c r="FT147" s="72"/>
      <c r="FU147" s="72"/>
      <c r="FV147" s="72"/>
      <c r="FW147" s="72"/>
      <c r="FX147" s="72"/>
      <c r="FY147" s="72"/>
      <c r="FZ147" s="72"/>
      <c r="GA147" s="72"/>
      <c r="GB147" s="72"/>
      <c r="GC147" s="72"/>
      <c r="GD147" s="72"/>
    </row>
    <row r="148" spans="1:186">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c r="BI148" s="72"/>
      <c r="BJ148" s="72"/>
      <c r="BK148" s="72"/>
      <c r="BL148" s="72"/>
      <c r="BM148" s="72"/>
      <c r="BN148" s="72"/>
      <c r="BO148" s="72"/>
      <c r="BP148" s="72"/>
      <c r="BQ148" s="72"/>
      <c r="BR148" s="72"/>
      <c r="BS148" s="72"/>
      <c r="BT148" s="72"/>
      <c r="BU148" s="72"/>
      <c r="BV148" s="72"/>
      <c r="BW148" s="72"/>
      <c r="BX148" s="72"/>
      <c r="BY148" s="72"/>
      <c r="BZ148" s="72"/>
      <c r="CA148" s="72"/>
      <c r="CB148" s="72"/>
      <c r="CC148" s="72"/>
      <c r="CD148" s="72"/>
      <c r="CE148" s="72"/>
      <c r="CF148" s="72"/>
      <c r="CG148" s="72"/>
      <c r="CH148" s="72"/>
      <c r="CI148" s="72"/>
      <c r="CJ148" s="72"/>
      <c r="CK148" s="72"/>
      <c r="CL148" s="72"/>
      <c r="CM148" s="72"/>
      <c r="CN148" s="72"/>
      <c r="CO148" s="72"/>
      <c r="CP148" s="72"/>
      <c r="CQ148" s="72"/>
      <c r="CR148" s="72"/>
      <c r="CS148" s="72"/>
      <c r="CT148" s="72"/>
      <c r="CU148" s="72"/>
      <c r="CV148" s="72"/>
      <c r="CW148" s="72"/>
      <c r="CX148" s="72"/>
      <c r="CY148" s="72"/>
      <c r="CZ148" s="72"/>
      <c r="DA148" s="72"/>
      <c r="DB148" s="72"/>
      <c r="DC148" s="72"/>
      <c r="DD148" s="72"/>
      <c r="DE148" s="72"/>
      <c r="DF148" s="72"/>
      <c r="DG148" s="72"/>
      <c r="DH148" s="72"/>
      <c r="DI148" s="72"/>
      <c r="DJ148" s="72"/>
      <c r="DK148" s="72"/>
      <c r="DL148" s="72"/>
      <c r="DM148" s="72"/>
      <c r="DN148" s="72"/>
      <c r="DO148" s="72"/>
      <c r="DP148" s="72"/>
      <c r="DQ148" s="72"/>
      <c r="DR148" s="72"/>
      <c r="DS148" s="72"/>
      <c r="DT148" s="72"/>
      <c r="DU148" s="72"/>
      <c r="DV148" s="72"/>
      <c r="DW148" s="72"/>
      <c r="DX148" s="72"/>
      <c r="DY148" s="72"/>
      <c r="DZ148" s="72"/>
      <c r="EA148" s="72"/>
      <c r="EB148" s="72"/>
      <c r="EC148" s="72"/>
      <c r="ED148" s="72"/>
      <c r="EE148" s="72"/>
      <c r="EF148" s="72"/>
      <c r="EG148" s="72"/>
      <c r="EH148" s="72"/>
      <c r="EI148" s="72"/>
      <c r="EJ148" s="72"/>
      <c r="EK148" s="72"/>
      <c r="EL148" s="72"/>
      <c r="EM148" s="72"/>
      <c r="EN148" s="72"/>
      <c r="EO148" s="72"/>
      <c r="EP148" s="72"/>
      <c r="EQ148" s="72"/>
      <c r="ER148" s="72"/>
      <c r="ES148" s="72"/>
      <c r="ET148" s="72"/>
      <c r="EU148" s="72"/>
      <c r="EV148" s="72"/>
      <c r="EW148" s="72"/>
      <c r="EX148" s="72"/>
      <c r="EY148" s="72"/>
      <c r="EZ148" s="72"/>
      <c r="FA148" s="72"/>
      <c r="FB148" s="72"/>
      <c r="FC148" s="72"/>
      <c r="FD148" s="72"/>
      <c r="FE148" s="72"/>
      <c r="FF148" s="72"/>
      <c r="FG148" s="72"/>
      <c r="FH148" s="72"/>
      <c r="FI148" s="72"/>
      <c r="FJ148" s="72"/>
      <c r="FK148" s="72"/>
      <c r="FL148" s="72"/>
      <c r="FM148" s="72"/>
      <c r="FN148" s="72"/>
      <c r="FO148" s="72"/>
      <c r="FP148" s="72"/>
      <c r="FQ148" s="72"/>
      <c r="FR148" s="72"/>
      <c r="FS148" s="72"/>
      <c r="FT148" s="72"/>
      <c r="FU148" s="72"/>
      <c r="FV148" s="72"/>
      <c r="FW148" s="72"/>
      <c r="FX148" s="72"/>
      <c r="FY148" s="72"/>
      <c r="FZ148" s="72"/>
      <c r="GA148" s="72"/>
      <c r="GB148" s="72"/>
      <c r="GC148" s="72"/>
      <c r="GD148" s="72"/>
    </row>
    <row r="149" spans="1:186">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c r="BI149" s="72"/>
      <c r="BJ149" s="72"/>
      <c r="BK149" s="72"/>
      <c r="BL149" s="72"/>
      <c r="BM149" s="72"/>
      <c r="BN149" s="72"/>
      <c r="BO149" s="72"/>
      <c r="BP149" s="72"/>
      <c r="BQ149" s="72"/>
      <c r="BR149" s="72"/>
      <c r="BS149" s="72"/>
      <c r="BT149" s="72"/>
      <c r="BU149" s="72"/>
      <c r="BV149" s="72"/>
      <c r="BW149" s="72"/>
      <c r="BX149" s="72"/>
      <c r="BY149" s="72"/>
      <c r="BZ149" s="72"/>
      <c r="CA149" s="72"/>
      <c r="CB149" s="72"/>
      <c r="CC149" s="72"/>
      <c r="CD149" s="72"/>
      <c r="CE149" s="72"/>
      <c r="CF149" s="72"/>
      <c r="CG149" s="72"/>
      <c r="CH149" s="72"/>
      <c r="CI149" s="72"/>
      <c r="CJ149" s="72"/>
      <c r="CK149" s="72"/>
      <c r="CL149" s="72"/>
      <c r="CM149" s="72"/>
      <c r="CN149" s="72"/>
      <c r="CO149" s="72"/>
      <c r="CP149" s="72"/>
      <c r="CQ149" s="72"/>
      <c r="CR149" s="72"/>
      <c r="CS149" s="72"/>
      <c r="CT149" s="72"/>
      <c r="CU149" s="72"/>
      <c r="CV149" s="72"/>
      <c r="CW149" s="72"/>
      <c r="CX149" s="72"/>
      <c r="CY149" s="72"/>
      <c r="CZ149" s="72"/>
      <c r="DA149" s="72"/>
      <c r="DB149" s="72"/>
      <c r="DC149" s="72"/>
      <c r="DD149" s="72"/>
      <c r="DE149" s="72"/>
      <c r="DF149" s="72"/>
      <c r="DG149" s="72"/>
      <c r="DH149" s="72"/>
      <c r="DI149" s="72"/>
      <c r="DJ149" s="72"/>
      <c r="DK149" s="72"/>
      <c r="DL149" s="72"/>
      <c r="DM149" s="72"/>
      <c r="DN149" s="72"/>
      <c r="DO149" s="72"/>
      <c r="DP149" s="72"/>
      <c r="DQ149" s="72"/>
      <c r="DR149" s="72"/>
      <c r="DS149" s="72"/>
      <c r="DT149" s="72"/>
      <c r="DU149" s="72"/>
      <c r="DV149" s="72"/>
      <c r="DW149" s="72"/>
      <c r="DX149" s="72"/>
      <c r="DY149" s="72"/>
      <c r="DZ149" s="72"/>
      <c r="EA149" s="72"/>
      <c r="EB149" s="72"/>
      <c r="EC149" s="72"/>
      <c r="ED149" s="72"/>
      <c r="EE149" s="72"/>
      <c r="EF149" s="72"/>
      <c r="EG149" s="72"/>
      <c r="EH149" s="72"/>
      <c r="EI149" s="72"/>
      <c r="EJ149" s="72"/>
      <c r="EK149" s="72"/>
      <c r="EL149" s="72"/>
      <c r="EM149" s="72"/>
      <c r="EN149" s="72"/>
      <c r="EO149" s="72"/>
      <c r="EP149" s="72"/>
      <c r="EQ149" s="72"/>
      <c r="ER149" s="72"/>
      <c r="ES149" s="72"/>
      <c r="ET149" s="72"/>
      <c r="EU149" s="72"/>
      <c r="EV149" s="72"/>
      <c r="EW149" s="72"/>
      <c r="EX149" s="72"/>
      <c r="EY149" s="72"/>
      <c r="EZ149" s="72"/>
      <c r="FA149" s="72"/>
      <c r="FB149" s="72"/>
      <c r="FC149" s="72"/>
      <c r="FD149" s="72"/>
      <c r="FE149" s="72"/>
      <c r="FF149" s="72"/>
      <c r="FG149" s="72"/>
      <c r="FH149" s="72"/>
      <c r="FI149" s="72"/>
      <c r="FJ149" s="72"/>
      <c r="FK149" s="72"/>
      <c r="FL149" s="72"/>
      <c r="FM149" s="72"/>
      <c r="FN149" s="72"/>
      <c r="FO149" s="72"/>
      <c r="FP149" s="72"/>
      <c r="FQ149" s="72"/>
      <c r="FR149" s="72"/>
      <c r="FS149" s="72"/>
      <c r="FT149" s="72"/>
      <c r="FU149" s="72"/>
      <c r="FV149" s="72"/>
      <c r="FW149" s="72"/>
      <c r="FX149" s="72"/>
      <c r="FY149" s="72"/>
      <c r="FZ149" s="72"/>
      <c r="GA149" s="72"/>
      <c r="GB149" s="72"/>
      <c r="GC149" s="72"/>
      <c r="GD149" s="72"/>
    </row>
    <row r="150" spans="1:186">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c r="BI150" s="72"/>
      <c r="BJ150" s="72"/>
      <c r="BK150" s="72"/>
      <c r="BL150" s="72"/>
      <c r="BM150" s="72"/>
      <c r="BN150" s="72"/>
      <c r="BO150" s="72"/>
      <c r="BP150" s="72"/>
      <c r="BQ150" s="72"/>
      <c r="BR150" s="72"/>
      <c r="BS150" s="72"/>
      <c r="BT150" s="72"/>
      <c r="BU150" s="72"/>
      <c r="BV150" s="72"/>
      <c r="BW150" s="72"/>
      <c r="BX150" s="72"/>
      <c r="BY150" s="72"/>
      <c r="BZ150" s="72"/>
      <c r="CA150" s="72"/>
      <c r="CB150" s="72"/>
      <c r="CC150" s="72"/>
      <c r="CD150" s="72"/>
      <c r="CE150" s="72"/>
      <c r="CF150" s="72"/>
      <c r="CG150" s="72"/>
      <c r="CH150" s="72"/>
      <c r="CI150" s="72"/>
      <c r="CJ150" s="72"/>
      <c r="CK150" s="72"/>
      <c r="CL150" s="72"/>
      <c r="CM150" s="72"/>
      <c r="CN150" s="72"/>
      <c r="CO150" s="72"/>
      <c r="CP150" s="72"/>
      <c r="CQ150" s="72"/>
      <c r="CR150" s="72"/>
      <c r="CS150" s="72"/>
      <c r="CT150" s="72"/>
      <c r="CU150" s="72"/>
      <c r="CV150" s="72"/>
      <c r="CW150" s="72"/>
      <c r="CX150" s="72"/>
      <c r="CY150" s="72"/>
      <c r="CZ150" s="72"/>
      <c r="DA150" s="72"/>
      <c r="DB150" s="72"/>
      <c r="DC150" s="72"/>
      <c r="DD150" s="72"/>
      <c r="DE150" s="72"/>
      <c r="DF150" s="72"/>
      <c r="DG150" s="72"/>
      <c r="DH150" s="72"/>
      <c r="DI150" s="72"/>
      <c r="DJ150" s="72"/>
      <c r="DK150" s="72"/>
      <c r="DL150" s="72"/>
      <c r="DM150" s="72"/>
      <c r="DN150" s="72"/>
      <c r="DO150" s="72"/>
      <c r="DP150" s="72"/>
      <c r="DQ150" s="72"/>
      <c r="DR150" s="72"/>
      <c r="DS150" s="72"/>
      <c r="DT150" s="72"/>
      <c r="DU150" s="72"/>
      <c r="DV150" s="72"/>
      <c r="DW150" s="72"/>
      <c r="DX150" s="72"/>
      <c r="DY150" s="72"/>
      <c r="DZ150" s="72"/>
      <c r="EA150" s="72"/>
      <c r="EB150" s="72"/>
      <c r="EC150" s="72"/>
      <c r="ED150" s="72"/>
      <c r="EE150" s="72"/>
      <c r="EF150" s="72"/>
      <c r="EG150" s="72"/>
      <c r="EH150" s="72"/>
      <c r="EI150" s="72"/>
      <c r="EJ150" s="72"/>
      <c r="EK150" s="72"/>
      <c r="EL150" s="72"/>
      <c r="EM150" s="72"/>
      <c r="EN150" s="72"/>
      <c r="EO150" s="72"/>
      <c r="EP150" s="72"/>
      <c r="EQ150" s="72"/>
      <c r="ER150" s="72"/>
      <c r="ES150" s="72"/>
      <c r="ET150" s="72"/>
      <c r="EU150" s="72"/>
      <c r="EV150" s="72"/>
      <c r="EW150" s="72"/>
      <c r="EX150" s="72"/>
      <c r="EY150" s="72"/>
      <c r="EZ150" s="72"/>
      <c r="FA150" s="72"/>
      <c r="FB150" s="72"/>
      <c r="FC150" s="72"/>
      <c r="FD150" s="72"/>
      <c r="FE150" s="72"/>
      <c r="FF150" s="72"/>
      <c r="FG150" s="72"/>
      <c r="FH150" s="72"/>
      <c r="FI150" s="72"/>
      <c r="FJ150" s="72"/>
      <c r="FK150" s="72"/>
      <c r="FL150" s="72"/>
      <c r="FM150" s="72"/>
      <c r="FN150" s="72"/>
      <c r="FO150" s="72"/>
      <c r="FP150" s="72"/>
      <c r="FQ150" s="72"/>
      <c r="FR150" s="72"/>
      <c r="FS150" s="72"/>
      <c r="FT150" s="72"/>
      <c r="FU150" s="72"/>
      <c r="FV150" s="72"/>
      <c r="FW150" s="72"/>
      <c r="FX150" s="72"/>
      <c r="FY150" s="72"/>
      <c r="FZ150" s="72"/>
      <c r="GA150" s="72"/>
      <c r="GB150" s="72"/>
      <c r="GC150" s="72"/>
      <c r="GD150" s="72"/>
    </row>
    <row r="151" spans="1:186">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c r="BI151" s="72"/>
      <c r="BJ151" s="72"/>
      <c r="BK151" s="72"/>
      <c r="BL151" s="72"/>
      <c r="BM151" s="72"/>
      <c r="BN151" s="72"/>
      <c r="BO151" s="72"/>
      <c r="BP151" s="72"/>
      <c r="BQ151" s="72"/>
      <c r="BR151" s="72"/>
      <c r="BS151" s="72"/>
      <c r="BT151" s="72"/>
      <c r="BU151" s="72"/>
      <c r="BV151" s="72"/>
      <c r="BW151" s="72"/>
      <c r="BX151" s="72"/>
      <c r="BY151" s="72"/>
      <c r="BZ151" s="72"/>
      <c r="CA151" s="72"/>
      <c r="CB151" s="72"/>
      <c r="CC151" s="72"/>
      <c r="CD151" s="72"/>
      <c r="CE151" s="72"/>
      <c r="CF151" s="72"/>
      <c r="CG151" s="72"/>
      <c r="CH151" s="72"/>
      <c r="CI151" s="72"/>
      <c r="CJ151" s="72"/>
      <c r="CK151" s="72"/>
      <c r="CL151" s="72"/>
      <c r="CM151" s="72"/>
      <c r="CN151" s="72"/>
      <c r="CO151" s="72"/>
      <c r="CP151" s="72"/>
      <c r="CQ151" s="72"/>
      <c r="CR151" s="72"/>
      <c r="CS151" s="72"/>
      <c r="CT151" s="72"/>
      <c r="CU151" s="72"/>
      <c r="CV151" s="72"/>
      <c r="CW151" s="72"/>
      <c r="CX151" s="72"/>
      <c r="CY151" s="72"/>
      <c r="CZ151" s="72"/>
      <c r="DA151" s="72"/>
      <c r="DB151" s="72"/>
      <c r="DC151" s="72"/>
      <c r="DD151" s="72"/>
      <c r="DE151" s="72"/>
      <c r="DF151" s="72"/>
      <c r="DG151" s="72"/>
      <c r="DH151" s="72"/>
      <c r="DI151" s="72"/>
      <c r="DJ151" s="72"/>
      <c r="DK151" s="72"/>
      <c r="DL151" s="72"/>
      <c r="DM151" s="72"/>
      <c r="DN151" s="72"/>
      <c r="DO151" s="72"/>
      <c r="DP151" s="72"/>
      <c r="DQ151" s="72"/>
      <c r="DR151" s="72"/>
      <c r="DS151" s="72"/>
      <c r="DT151" s="72"/>
      <c r="DU151" s="72"/>
      <c r="DV151" s="72"/>
      <c r="DW151" s="72"/>
      <c r="DX151" s="72"/>
      <c r="DY151" s="72"/>
      <c r="DZ151" s="72"/>
      <c r="EA151" s="72"/>
      <c r="EB151" s="72"/>
      <c r="EC151" s="72"/>
      <c r="ED151" s="72"/>
      <c r="EE151" s="72"/>
      <c r="EF151" s="72"/>
      <c r="EG151" s="72"/>
      <c r="EH151" s="72"/>
      <c r="EI151" s="72"/>
      <c r="EJ151" s="72"/>
      <c r="EK151" s="72"/>
      <c r="EL151" s="72"/>
      <c r="EM151" s="72"/>
      <c r="EN151" s="72"/>
      <c r="EO151" s="72"/>
      <c r="EP151" s="72"/>
      <c r="EQ151" s="72"/>
      <c r="ER151" s="72"/>
      <c r="ES151" s="72"/>
      <c r="ET151" s="72"/>
      <c r="EU151" s="72"/>
      <c r="EV151" s="72"/>
      <c r="EW151" s="72"/>
      <c r="EX151" s="72"/>
      <c r="EY151" s="72"/>
      <c r="EZ151" s="72"/>
      <c r="FA151" s="72"/>
      <c r="FB151" s="72"/>
      <c r="FC151" s="72"/>
      <c r="FD151" s="72"/>
      <c r="FE151" s="72"/>
      <c r="FF151" s="72"/>
      <c r="FG151" s="72"/>
      <c r="FH151" s="72"/>
      <c r="FI151" s="72"/>
      <c r="FJ151" s="72"/>
      <c r="FK151" s="72"/>
      <c r="FL151" s="72"/>
      <c r="FM151" s="72"/>
      <c r="FN151" s="72"/>
      <c r="FO151" s="72"/>
      <c r="FP151" s="72"/>
      <c r="FQ151" s="72"/>
      <c r="FR151" s="72"/>
      <c r="FS151" s="72"/>
      <c r="FT151" s="72"/>
      <c r="FU151" s="72"/>
      <c r="FV151" s="72"/>
      <c r="FW151" s="72"/>
      <c r="FX151" s="72"/>
      <c r="FY151" s="72"/>
      <c r="FZ151" s="72"/>
      <c r="GA151" s="72"/>
      <c r="GB151" s="72"/>
      <c r="GC151" s="72"/>
      <c r="GD151" s="72"/>
    </row>
    <row r="152" spans="1:186">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c r="BI152" s="72"/>
      <c r="BJ152" s="72"/>
      <c r="BK152" s="72"/>
      <c r="BL152" s="72"/>
      <c r="BM152" s="72"/>
      <c r="BN152" s="72"/>
      <c r="BO152" s="72"/>
      <c r="BP152" s="72"/>
      <c r="BQ152" s="72"/>
      <c r="BR152" s="72"/>
      <c r="BS152" s="72"/>
      <c r="BT152" s="72"/>
      <c r="BU152" s="72"/>
      <c r="BV152" s="72"/>
      <c r="BW152" s="72"/>
      <c r="BX152" s="72"/>
      <c r="BY152" s="72"/>
      <c r="BZ152" s="72"/>
      <c r="CA152" s="72"/>
      <c r="CB152" s="72"/>
      <c r="CC152" s="72"/>
      <c r="CD152" s="72"/>
      <c r="CE152" s="72"/>
      <c r="CF152" s="72"/>
      <c r="CG152" s="72"/>
      <c r="CH152" s="72"/>
      <c r="CI152" s="72"/>
      <c r="CJ152" s="72"/>
      <c r="CK152" s="72"/>
      <c r="CL152" s="72"/>
      <c r="CM152" s="72"/>
      <c r="CN152" s="72"/>
      <c r="CO152" s="72"/>
      <c r="CP152" s="72"/>
      <c r="CQ152" s="72"/>
      <c r="CR152" s="72"/>
      <c r="CS152" s="72"/>
      <c r="CT152" s="72"/>
      <c r="CU152" s="72"/>
      <c r="CV152" s="72"/>
      <c r="CW152" s="72"/>
      <c r="CX152" s="72"/>
      <c r="CY152" s="72"/>
      <c r="CZ152" s="72"/>
      <c r="DA152" s="72"/>
      <c r="DB152" s="72"/>
      <c r="DC152" s="72"/>
      <c r="DD152" s="72"/>
      <c r="DE152" s="72"/>
      <c r="DF152" s="72"/>
      <c r="DG152" s="72"/>
      <c r="DH152" s="72"/>
      <c r="DI152" s="72"/>
      <c r="DJ152" s="72"/>
      <c r="DK152" s="72"/>
      <c r="DL152" s="72"/>
      <c r="DM152" s="72"/>
      <c r="DN152" s="72"/>
      <c r="DO152" s="72"/>
      <c r="DP152" s="72"/>
      <c r="DQ152" s="72"/>
      <c r="DR152" s="72"/>
      <c r="DS152" s="72"/>
      <c r="DT152" s="72"/>
      <c r="DU152" s="72"/>
      <c r="DV152" s="72"/>
      <c r="DW152" s="72"/>
      <c r="DX152" s="72"/>
      <c r="DY152" s="72"/>
      <c r="DZ152" s="72"/>
      <c r="EA152" s="72"/>
      <c r="EB152" s="72"/>
      <c r="EC152" s="72"/>
      <c r="ED152" s="72"/>
      <c r="EE152" s="72"/>
      <c r="EF152" s="72"/>
      <c r="EG152" s="72"/>
      <c r="EH152" s="72"/>
      <c r="EI152" s="72"/>
      <c r="EJ152" s="72"/>
      <c r="EK152" s="72"/>
      <c r="EL152" s="72"/>
      <c r="EM152" s="72"/>
      <c r="EN152" s="72"/>
      <c r="EO152" s="72"/>
      <c r="EP152" s="72"/>
      <c r="EQ152" s="72"/>
      <c r="ER152" s="72"/>
      <c r="ES152" s="72"/>
      <c r="ET152" s="72"/>
      <c r="EU152" s="72"/>
      <c r="EV152" s="72"/>
      <c r="EW152" s="72"/>
      <c r="EX152" s="72"/>
      <c r="EY152" s="72"/>
      <c r="EZ152" s="72"/>
      <c r="FA152" s="72"/>
      <c r="FB152" s="72"/>
      <c r="FC152" s="72"/>
      <c r="FD152" s="72"/>
      <c r="FE152" s="72"/>
      <c r="FF152" s="72"/>
      <c r="FG152" s="72"/>
      <c r="FH152" s="72"/>
      <c r="FI152" s="72"/>
      <c r="FJ152" s="72"/>
      <c r="FK152" s="72"/>
      <c r="FL152" s="72"/>
      <c r="FM152" s="72"/>
      <c r="FN152" s="72"/>
      <c r="FO152" s="72"/>
      <c r="FP152" s="72"/>
      <c r="FQ152" s="72"/>
      <c r="FR152" s="72"/>
      <c r="FS152" s="72"/>
      <c r="FT152" s="72"/>
      <c r="FU152" s="72"/>
      <c r="FV152" s="72"/>
      <c r="FW152" s="72"/>
      <c r="FX152" s="72"/>
      <c r="FY152" s="72"/>
      <c r="FZ152" s="72"/>
      <c r="GA152" s="72"/>
      <c r="GB152" s="72"/>
      <c r="GC152" s="72"/>
      <c r="GD152" s="72"/>
    </row>
    <row r="153" spans="1:186">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c r="BI153" s="72"/>
      <c r="BJ153" s="72"/>
      <c r="BK153" s="72"/>
      <c r="BL153" s="72"/>
      <c r="BM153" s="72"/>
      <c r="BN153" s="72"/>
      <c r="BO153" s="72"/>
      <c r="BP153" s="72"/>
      <c r="BQ153" s="72"/>
      <c r="BR153" s="72"/>
      <c r="BS153" s="72"/>
      <c r="BT153" s="72"/>
      <c r="BU153" s="72"/>
      <c r="BV153" s="72"/>
      <c r="BW153" s="72"/>
      <c r="BX153" s="72"/>
      <c r="BY153" s="72"/>
      <c r="BZ153" s="72"/>
      <c r="CA153" s="72"/>
      <c r="CB153" s="72"/>
      <c r="CC153" s="72"/>
      <c r="CD153" s="72"/>
      <c r="CE153" s="72"/>
      <c r="CF153" s="72"/>
      <c r="CG153" s="72"/>
      <c r="CH153" s="72"/>
      <c r="CI153" s="72"/>
      <c r="CJ153" s="72"/>
      <c r="CK153" s="72"/>
      <c r="CL153" s="72"/>
      <c r="CM153" s="72"/>
      <c r="CN153" s="72"/>
      <c r="CO153" s="72"/>
      <c r="CP153" s="72"/>
      <c r="CQ153" s="72"/>
      <c r="CR153" s="72"/>
      <c r="CS153" s="72"/>
      <c r="CT153" s="72"/>
      <c r="CU153" s="72"/>
      <c r="CV153" s="72"/>
      <c r="CW153" s="72"/>
      <c r="CX153" s="72"/>
      <c r="CY153" s="72"/>
      <c r="CZ153" s="72"/>
      <c r="DA153" s="72"/>
      <c r="DB153" s="72"/>
      <c r="DC153" s="72"/>
      <c r="DD153" s="72"/>
      <c r="DE153" s="72"/>
      <c r="DF153" s="72"/>
      <c r="DG153" s="72"/>
      <c r="DH153" s="72"/>
      <c r="DI153" s="72"/>
      <c r="DJ153" s="72"/>
      <c r="DK153" s="72"/>
      <c r="DL153" s="72"/>
      <c r="DM153" s="72"/>
      <c r="DN153" s="72"/>
      <c r="DO153" s="72"/>
      <c r="DP153" s="72"/>
      <c r="DQ153" s="72"/>
      <c r="DR153" s="72"/>
      <c r="DS153" s="72"/>
      <c r="DT153" s="72"/>
      <c r="DU153" s="72"/>
      <c r="DV153" s="72"/>
      <c r="DW153" s="72"/>
      <c r="DX153" s="72"/>
      <c r="DY153" s="72"/>
      <c r="DZ153" s="72"/>
      <c r="EA153" s="72"/>
      <c r="EB153" s="72"/>
      <c r="EC153" s="72"/>
      <c r="ED153" s="72"/>
      <c r="EE153" s="72"/>
      <c r="EF153" s="72"/>
      <c r="EG153" s="72"/>
      <c r="EH153" s="72"/>
      <c r="EI153" s="72"/>
      <c r="EJ153" s="72"/>
      <c r="EK153" s="72"/>
      <c r="EL153" s="72"/>
      <c r="EM153" s="72"/>
      <c r="EN153" s="72"/>
      <c r="EO153" s="72"/>
      <c r="EP153" s="72"/>
      <c r="EQ153" s="72"/>
      <c r="ER153" s="72"/>
      <c r="ES153" s="72"/>
      <c r="ET153" s="72"/>
      <c r="EU153" s="72"/>
      <c r="EV153" s="72"/>
      <c r="EW153" s="72"/>
      <c r="EX153" s="72"/>
      <c r="EY153" s="72"/>
      <c r="EZ153" s="72"/>
      <c r="FA153" s="72"/>
      <c r="FB153" s="72"/>
      <c r="FC153" s="72"/>
      <c r="FD153" s="72"/>
      <c r="FE153" s="72"/>
      <c r="FF153" s="72"/>
      <c r="FG153" s="72"/>
      <c r="FH153" s="72"/>
      <c r="FI153" s="72"/>
      <c r="FJ153" s="72"/>
      <c r="FK153" s="72"/>
      <c r="FL153" s="72"/>
      <c r="FM153" s="72"/>
      <c r="FN153" s="72"/>
      <c r="FO153" s="72"/>
      <c r="FP153" s="72"/>
      <c r="FQ153" s="72"/>
      <c r="FR153" s="72"/>
      <c r="FS153" s="72"/>
      <c r="FT153" s="72"/>
      <c r="FU153" s="72"/>
      <c r="FV153" s="72"/>
      <c r="FW153" s="72"/>
      <c r="FX153" s="72"/>
      <c r="FY153" s="72"/>
      <c r="FZ153" s="72"/>
      <c r="GA153" s="72"/>
      <c r="GB153" s="72"/>
      <c r="GC153" s="72"/>
      <c r="GD153" s="72"/>
    </row>
    <row r="154" spans="1:186">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c r="BI154" s="72"/>
      <c r="BJ154" s="72"/>
      <c r="BK154" s="72"/>
      <c r="BL154" s="72"/>
      <c r="BM154" s="72"/>
      <c r="BN154" s="72"/>
      <c r="BO154" s="72"/>
      <c r="BP154" s="72"/>
      <c r="BQ154" s="72"/>
      <c r="BR154" s="72"/>
      <c r="BS154" s="72"/>
      <c r="BT154" s="72"/>
      <c r="BU154" s="72"/>
      <c r="BV154" s="72"/>
      <c r="BW154" s="72"/>
      <c r="BX154" s="72"/>
      <c r="BY154" s="72"/>
      <c r="BZ154" s="72"/>
      <c r="CA154" s="72"/>
      <c r="CB154" s="72"/>
      <c r="CC154" s="72"/>
      <c r="CD154" s="72"/>
      <c r="CE154" s="72"/>
      <c r="CF154" s="72"/>
      <c r="CG154" s="72"/>
      <c r="CH154" s="72"/>
      <c r="CI154" s="72"/>
      <c r="CJ154" s="72"/>
      <c r="CK154" s="72"/>
      <c r="CL154" s="72"/>
      <c r="CM154" s="72"/>
      <c r="CN154" s="72"/>
      <c r="CO154" s="72"/>
      <c r="CP154" s="72"/>
      <c r="CQ154" s="72"/>
      <c r="CR154" s="72"/>
      <c r="CS154" s="72"/>
      <c r="CT154" s="72"/>
      <c r="CU154" s="72"/>
      <c r="CV154" s="72"/>
      <c r="CW154" s="72"/>
      <c r="CX154" s="72"/>
      <c r="CY154" s="72"/>
      <c r="CZ154" s="72"/>
      <c r="DA154" s="72"/>
      <c r="DB154" s="72"/>
      <c r="DC154" s="72"/>
      <c r="DD154" s="72"/>
      <c r="DE154" s="72"/>
      <c r="DF154" s="72"/>
      <c r="DG154" s="72"/>
      <c r="DH154" s="72"/>
      <c r="DI154" s="72"/>
      <c r="DJ154" s="72"/>
      <c r="DK154" s="72"/>
      <c r="DL154" s="72"/>
      <c r="DM154" s="72"/>
      <c r="DN154" s="72"/>
      <c r="DO154" s="72"/>
      <c r="DP154" s="72"/>
      <c r="DQ154" s="72"/>
      <c r="DR154" s="72"/>
      <c r="DS154" s="72"/>
      <c r="DT154" s="72"/>
      <c r="DU154" s="72"/>
      <c r="DV154" s="72"/>
      <c r="DW154" s="72"/>
      <c r="DX154" s="72"/>
      <c r="DY154" s="72"/>
      <c r="DZ154" s="72"/>
      <c r="EA154" s="72"/>
      <c r="EB154" s="72"/>
      <c r="EC154" s="72"/>
      <c r="ED154" s="72"/>
      <c r="EE154" s="72"/>
      <c r="EF154" s="72"/>
      <c r="EG154" s="72"/>
      <c r="EH154" s="72"/>
      <c r="EI154" s="72"/>
      <c r="EJ154" s="72"/>
      <c r="EK154" s="72"/>
      <c r="EL154" s="72"/>
      <c r="EM154" s="72"/>
      <c r="EN154" s="72"/>
      <c r="EO154" s="72"/>
      <c r="EP154" s="72"/>
      <c r="EQ154" s="72"/>
      <c r="ER154" s="72"/>
      <c r="ES154" s="72"/>
      <c r="ET154" s="72"/>
      <c r="EU154" s="72"/>
      <c r="EV154" s="72"/>
      <c r="EW154" s="72"/>
      <c r="EX154" s="72"/>
      <c r="EY154" s="72"/>
      <c r="EZ154" s="72"/>
      <c r="FA154" s="72"/>
      <c r="FB154" s="72"/>
      <c r="FC154" s="72"/>
      <c r="FD154" s="72"/>
      <c r="FE154" s="72"/>
      <c r="FF154" s="72"/>
      <c r="FG154" s="72"/>
      <c r="FH154" s="72"/>
      <c r="FI154" s="72"/>
      <c r="FJ154" s="72"/>
      <c r="FK154" s="72"/>
      <c r="FL154" s="72"/>
      <c r="FM154" s="72"/>
      <c r="FN154" s="72"/>
      <c r="FO154" s="72"/>
      <c r="FP154" s="72"/>
      <c r="FQ154" s="72"/>
      <c r="FR154" s="72"/>
      <c r="FS154" s="72"/>
      <c r="FT154" s="72"/>
      <c r="FU154" s="72"/>
      <c r="FV154" s="72"/>
      <c r="FW154" s="72"/>
      <c r="FX154" s="72"/>
      <c r="FY154" s="72"/>
      <c r="FZ154" s="72"/>
      <c r="GA154" s="72"/>
      <c r="GB154" s="72"/>
      <c r="GC154" s="72"/>
      <c r="GD154" s="72"/>
    </row>
    <row r="155" spans="1:186">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c r="BI155" s="72"/>
      <c r="BJ155" s="72"/>
      <c r="BK155" s="72"/>
      <c r="BL155" s="72"/>
      <c r="BM155" s="72"/>
      <c r="BN155" s="72"/>
      <c r="BO155" s="72"/>
      <c r="BP155" s="72"/>
      <c r="BQ155" s="72"/>
      <c r="BR155" s="72"/>
      <c r="BS155" s="72"/>
      <c r="BT155" s="72"/>
      <c r="BU155" s="72"/>
      <c r="BV155" s="72"/>
      <c r="BW155" s="72"/>
      <c r="BX155" s="72"/>
      <c r="BY155" s="72"/>
      <c r="BZ155" s="72"/>
      <c r="CA155" s="72"/>
      <c r="CB155" s="72"/>
      <c r="CC155" s="72"/>
      <c r="CD155" s="72"/>
      <c r="CE155" s="72"/>
      <c r="CF155" s="72"/>
      <c r="CG155" s="72"/>
      <c r="CH155" s="72"/>
      <c r="CI155" s="72"/>
      <c r="CJ155" s="72"/>
      <c r="CK155" s="72"/>
      <c r="CL155" s="72"/>
      <c r="CM155" s="72"/>
      <c r="CN155" s="72"/>
      <c r="CO155" s="72"/>
      <c r="CP155" s="72"/>
      <c r="CQ155" s="72"/>
      <c r="CR155" s="72"/>
      <c r="CS155" s="72"/>
      <c r="CT155" s="72"/>
      <c r="CU155" s="72"/>
      <c r="CV155" s="72"/>
      <c r="CW155" s="72"/>
      <c r="CX155" s="72"/>
      <c r="CY155" s="72"/>
      <c r="CZ155" s="72"/>
      <c r="DA155" s="72"/>
      <c r="DB155" s="72"/>
      <c r="DC155" s="72"/>
      <c r="DD155" s="72"/>
      <c r="DE155" s="72"/>
      <c r="DF155" s="72"/>
      <c r="DG155" s="72"/>
      <c r="DH155" s="72"/>
      <c r="DI155" s="72"/>
      <c r="DJ155" s="72"/>
      <c r="DK155" s="72"/>
      <c r="DL155" s="72"/>
      <c r="DM155" s="72"/>
      <c r="DN155" s="72"/>
      <c r="DO155" s="72"/>
      <c r="DP155" s="72"/>
      <c r="DQ155" s="72"/>
      <c r="DR155" s="72"/>
      <c r="DS155" s="72"/>
      <c r="DT155" s="72"/>
      <c r="DU155" s="72"/>
      <c r="DV155" s="72"/>
      <c r="DW155" s="72"/>
      <c r="DX155" s="72"/>
      <c r="DY155" s="72"/>
      <c r="DZ155" s="72"/>
      <c r="EA155" s="72"/>
      <c r="EB155" s="72"/>
      <c r="EC155" s="72"/>
      <c r="ED155" s="72"/>
      <c r="EE155" s="72"/>
      <c r="EF155" s="72"/>
      <c r="EG155" s="72"/>
      <c r="EH155" s="72"/>
      <c r="EI155" s="72"/>
      <c r="EJ155" s="72"/>
      <c r="EK155" s="72"/>
      <c r="EL155" s="72"/>
      <c r="EM155" s="72"/>
      <c r="EN155" s="72"/>
      <c r="EO155" s="72"/>
      <c r="EP155" s="72"/>
      <c r="EQ155" s="72"/>
      <c r="ER155" s="72"/>
      <c r="ES155" s="72"/>
      <c r="ET155" s="72"/>
      <c r="EU155" s="72"/>
      <c r="EV155" s="72"/>
      <c r="EW155" s="72"/>
      <c r="EX155" s="72"/>
      <c r="EY155" s="72"/>
      <c r="EZ155" s="72"/>
      <c r="FA155" s="72"/>
      <c r="FB155" s="72"/>
      <c r="FC155" s="72"/>
      <c r="FD155" s="72"/>
      <c r="FE155" s="72"/>
      <c r="FF155" s="72"/>
      <c r="FG155" s="72"/>
      <c r="FH155" s="72"/>
      <c r="FI155" s="72"/>
      <c r="FJ155" s="72"/>
      <c r="FK155" s="72"/>
      <c r="FL155" s="72"/>
      <c r="FM155" s="72"/>
      <c r="FN155" s="72"/>
      <c r="FO155" s="72"/>
      <c r="FP155" s="72"/>
      <c r="FQ155" s="72"/>
      <c r="FR155" s="72"/>
      <c r="FS155" s="72"/>
      <c r="FT155" s="72"/>
      <c r="FU155" s="72"/>
      <c r="FV155" s="72"/>
      <c r="FW155" s="72"/>
      <c r="FX155" s="72"/>
      <c r="FY155" s="72"/>
      <c r="FZ155" s="72"/>
      <c r="GA155" s="72"/>
      <c r="GB155" s="72"/>
      <c r="GC155" s="72"/>
      <c r="GD155" s="72"/>
    </row>
    <row r="156" spans="1:186">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c r="BI156" s="72"/>
      <c r="BJ156" s="72"/>
      <c r="BK156" s="72"/>
      <c r="BL156" s="72"/>
      <c r="BM156" s="72"/>
      <c r="BN156" s="72"/>
      <c r="BO156" s="72"/>
      <c r="BP156" s="72"/>
      <c r="BQ156" s="72"/>
      <c r="BR156" s="72"/>
      <c r="BS156" s="72"/>
      <c r="BT156" s="72"/>
      <c r="BU156" s="72"/>
      <c r="BV156" s="72"/>
      <c r="BW156" s="72"/>
      <c r="BX156" s="72"/>
      <c r="BY156" s="72"/>
      <c r="BZ156" s="72"/>
      <c r="CA156" s="72"/>
      <c r="CB156" s="72"/>
      <c r="CC156" s="72"/>
      <c r="CD156" s="72"/>
      <c r="CE156" s="72"/>
      <c r="CF156" s="72"/>
      <c r="CG156" s="72"/>
      <c r="CH156" s="72"/>
      <c r="CI156" s="72"/>
      <c r="CJ156" s="72"/>
      <c r="CK156" s="72"/>
      <c r="CL156" s="72"/>
      <c r="CM156" s="72"/>
      <c r="CN156" s="72"/>
      <c r="CO156" s="72"/>
      <c r="CP156" s="72"/>
      <c r="CQ156" s="72"/>
      <c r="CR156" s="72"/>
      <c r="CS156" s="72"/>
      <c r="CT156" s="72"/>
      <c r="CU156" s="72"/>
      <c r="CV156" s="72"/>
      <c r="CW156" s="72"/>
      <c r="CX156" s="72"/>
      <c r="CY156" s="72"/>
      <c r="CZ156" s="72"/>
      <c r="DA156" s="72"/>
      <c r="DB156" s="72"/>
      <c r="DC156" s="72"/>
      <c r="DD156" s="72"/>
      <c r="DE156" s="72"/>
      <c r="DF156" s="72"/>
      <c r="DG156" s="72"/>
      <c r="DH156" s="72"/>
      <c r="DI156" s="72"/>
      <c r="DJ156" s="72"/>
      <c r="DK156" s="72"/>
      <c r="DL156" s="72"/>
      <c r="DM156" s="72"/>
      <c r="DN156" s="72"/>
      <c r="DO156" s="72"/>
      <c r="DP156" s="72"/>
      <c r="DQ156" s="72"/>
      <c r="DR156" s="72"/>
      <c r="DS156" s="72"/>
      <c r="DT156" s="72"/>
      <c r="DU156" s="72"/>
      <c r="DV156" s="72"/>
      <c r="DW156" s="72"/>
      <c r="DX156" s="72"/>
      <c r="DY156" s="72"/>
      <c r="DZ156" s="72"/>
      <c r="EA156" s="72"/>
      <c r="EB156" s="72"/>
      <c r="EC156" s="72"/>
      <c r="ED156" s="72"/>
      <c r="EE156" s="72"/>
      <c r="EF156" s="72"/>
      <c r="EG156" s="72"/>
      <c r="EH156" s="72"/>
      <c r="EI156" s="72"/>
      <c r="EJ156" s="72"/>
      <c r="EK156" s="72"/>
      <c r="EL156" s="72"/>
      <c r="EM156" s="72"/>
      <c r="EN156" s="72"/>
      <c r="EO156" s="72"/>
      <c r="EP156" s="72"/>
      <c r="EQ156" s="72"/>
      <c r="ER156" s="72"/>
      <c r="ES156" s="72"/>
      <c r="ET156" s="72"/>
      <c r="EU156" s="72"/>
      <c r="EV156" s="72"/>
      <c r="EW156" s="72"/>
      <c r="EX156" s="72"/>
      <c r="EY156" s="72"/>
      <c r="EZ156" s="72"/>
      <c r="FA156" s="72"/>
      <c r="FB156" s="72"/>
      <c r="FC156" s="72"/>
      <c r="FD156" s="72"/>
      <c r="FE156" s="72"/>
      <c r="FF156" s="72"/>
      <c r="FG156" s="72"/>
      <c r="FH156" s="72"/>
      <c r="FI156" s="72"/>
      <c r="FJ156" s="72"/>
      <c r="FK156" s="72"/>
      <c r="FL156" s="72"/>
      <c r="FM156" s="72"/>
      <c r="FN156" s="72"/>
      <c r="FO156" s="72"/>
      <c r="FP156" s="72"/>
      <c r="FQ156" s="72"/>
      <c r="FR156" s="72"/>
      <c r="FS156" s="72"/>
      <c r="FT156" s="72"/>
      <c r="FU156" s="72"/>
      <c r="FV156" s="72"/>
      <c r="FW156" s="72"/>
      <c r="FX156" s="72"/>
      <c r="FY156" s="72"/>
      <c r="FZ156" s="72"/>
      <c r="GA156" s="72"/>
      <c r="GB156" s="72"/>
      <c r="GC156" s="72"/>
      <c r="GD156" s="72"/>
    </row>
    <row r="157" spans="1:186">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c r="BI157" s="72"/>
      <c r="BJ157" s="72"/>
      <c r="BK157" s="72"/>
      <c r="BL157" s="72"/>
      <c r="BM157" s="72"/>
      <c r="BN157" s="72"/>
      <c r="BO157" s="72"/>
      <c r="BP157" s="72"/>
      <c r="BQ157" s="72"/>
      <c r="BR157" s="72"/>
      <c r="BS157" s="72"/>
      <c r="BT157" s="72"/>
      <c r="BU157" s="72"/>
      <c r="BV157" s="72"/>
      <c r="BW157" s="72"/>
      <c r="BX157" s="72"/>
      <c r="BY157" s="72"/>
      <c r="BZ157" s="72"/>
      <c r="CA157" s="72"/>
      <c r="CB157" s="72"/>
      <c r="CC157" s="72"/>
      <c r="CD157" s="72"/>
      <c r="CE157" s="72"/>
      <c r="CF157" s="72"/>
      <c r="CG157" s="72"/>
      <c r="CH157" s="72"/>
      <c r="CI157" s="72"/>
      <c r="CJ157" s="72"/>
      <c r="CK157" s="72"/>
      <c r="CL157" s="72"/>
      <c r="CM157" s="72"/>
      <c r="CN157" s="72"/>
      <c r="CO157" s="72"/>
      <c r="CP157" s="72"/>
      <c r="CQ157" s="72"/>
      <c r="CR157" s="72"/>
      <c r="CS157" s="72"/>
      <c r="CT157" s="72"/>
      <c r="CU157" s="72"/>
      <c r="CV157" s="72"/>
      <c r="CW157" s="72"/>
      <c r="CX157" s="72"/>
      <c r="CY157" s="72"/>
      <c r="CZ157" s="72"/>
      <c r="DA157" s="72"/>
      <c r="DB157" s="72"/>
      <c r="DC157" s="72"/>
      <c r="DD157" s="72"/>
      <c r="DE157" s="72"/>
      <c r="DF157" s="72"/>
      <c r="DG157" s="72"/>
      <c r="DH157" s="72"/>
      <c r="DI157" s="72"/>
      <c r="DJ157" s="72"/>
      <c r="DK157" s="72"/>
      <c r="DL157" s="72"/>
      <c r="DM157" s="72"/>
      <c r="DN157" s="72"/>
      <c r="DO157" s="72"/>
      <c r="DP157" s="72"/>
      <c r="DQ157" s="72"/>
      <c r="DR157" s="72"/>
      <c r="DS157" s="72"/>
      <c r="DT157" s="72"/>
      <c r="DU157" s="72"/>
      <c r="DV157" s="72"/>
      <c r="DW157" s="72"/>
      <c r="DX157" s="72"/>
      <c r="DY157" s="72"/>
      <c r="DZ157" s="72"/>
      <c r="EA157" s="72"/>
      <c r="EB157" s="72"/>
      <c r="EC157" s="72"/>
      <c r="ED157" s="72"/>
      <c r="EE157" s="72"/>
      <c r="EF157" s="72"/>
      <c r="EG157" s="72"/>
      <c r="EH157" s="72"/>
      <c r="EI157" s="72"/>
      <c r="EJ157" s="72"/>
      <c r="EK157" s="72"/>
      <c r="EL157" s="72"/>
      <c r="EM157" s="72"/>
      <c r="EN157" s="72"/>
      <c r="EO157" s="72"/>
      <c r="EP157" s="72"/>
      <c r="EQ157" s="72"/>
      <c r="ER157" s="72"/>
      <c r="ES157" s="72"/>
      <c r="ET157" s="72"/>
      <c r="EU157" s="72"/>
      <c r="EV157" s="72"/>
      <c r="EW157" s="72"/>
      <c r="EX157" s="72"/>
      <c r="EY157" s="72"/>
      <c r="EZ157" s="72"/>
      <c r="FA157" s="72"/>
      <c r="FB157" s="72"/>
      <c r="FC157" s="72"/>
      <c r="FD157" s="72"/>
      <c r="FE157" s="72"/>
      <c r="FF157" s="72"/>
      <c r="FG157" s="72"/>
      <c r="FH157" s="72"/>
      <c r="FI157" s="72"/>
      <c r="FJ157" s="72"/>
      <c r="FK157" s="72"/>
      <c r="FL157" s="72"/>
      <c r="FM157" s="72"/>
      <c r="FN157" s="72"/>
      <c r="FO157" s="72"/>
      <c r="FP157" s="72"/>
      <c r="FQ157" s="72"/>
      <c r="FR157" s="72"/>
      <c r="FS157" s="72"/>
      <c r="FT157" s="72"/>
      <c r="FU157" s="72"/>
      <c r="FV157" s="72"/>
      <c r="FW157" s="72"/>
      <c r="FX157" s="72"/>
      <c r="FY157" s="72"/>
      <c r="FZ157" s="72"/>
      <c r="GA157" s="72"/>
      <c r="GB157" s="72"/>
      <c r="GC157" s="72"/>
      <c r="GD157" s="72"/>
    </row>
    <row r="158" spans="1:186">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c r="BI158" s="72"/>
      <c r="BJ158" s="72"/>
      <c r="BK158" s="72"/>
      <c r="BL158" s="72"/>
      <c r="BM158" s="72"/>
      <c r="BN158" s="72"/>
      <c r="BO158" s="72"/>
      <c r="BP158" s="72"/>
      <c r="BQ158" s="72"/>
      <c r="BR158" s="72"/>
      <c r="BS158" s="72"/>
      <c r="BT158" s="72"/>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72"/>
      <c r="CT158" s="72"/>
      <c r="CU158" s="72"/>
      <c r="CV158" s="72"/>
      <c r="CW158" s="72"/>
      <c r="CX158" s="72"/>
      <c r="CY158" s="72"/>
      <c r="CZ158" s="72"/>
      <c r="DA158" s="72"/>
      <c r="DB158" s="72"/>
      <c r="DC158" s="72"/>
      <c r="DD158" s="72"/>
      <c r="DE158" s="72"/>
      <c r="DF158" s="72"/>
      <c r="DG158" s="72"/>
      <c r="DH158" s="72"/>
      <c r="DI158" s="72"/>
      <c r="DJ158" s="72"/>
      <c r="DK158" s="72"/>
      <c r="DL158" s="72"/>
      <c r="DM158" s="72"/>
      <c r="DN158" s="72"/>
      <c r="DO158" s="72"/>
      <c r="DP158" s="72"/>
      <c r="DQ158" s="72"/>
      <c r="DR158" s="72"/>
      <c r="DS158" s="72"/>
      <c r="DT158" s="72"/>
      <c r="DU158" s="72"/>
      <c r="DV158" s="72"/>
      <c r="DW158" s="72"/>
      <c r="DX158" s="72"/>
      <c r="DY158" s="72"/>
      <c r="DZ158" s="72"/>
      <c r="EA158" s="72"/>
      <c r="EB158" s="72"/>
      <c r="EC158" s="72"/>
      <c r="ED158" s="72"/>
      <c r="EE158" s="72"/>
      <c r="EF158" s="72"/>
      <c r="EG158" s="72"/>
      <c r="EH158" s="72"/>
      <c r="EI158" s="72"/>
      <c r="EJ158" s="72"/>
      <c r="EK158" s="72"/>
      <c r="EL158" s="72"/>
      <c r="EM158" s="72"/>
      <c r="EN158" s="72"/>
      <c r="EO158" s="72"/>
      <c r="EP158" s="72"/>
      <c r="EQ158" s="72"/>
      <c r="ER158" s="72"/>
      <c r="ES158" s="72"/>
      <c r="ET158" s="72"/>
      <c r="EU158" s="72"/>
      <c r="EV158" s="72"/>
      <c r="EW158" s="72"/>
      <c r="EX158" s="72"/>
      <c r="EY158" s="72"/>
      <c r="EZ158" s="72"/>
      <c r="FA158" s="72"/>
      <c r="FB158" s="72"/>
      <c r="FC158" s="72"/>
      <c r="FD158" s="72"/>
      <c r="FE158" s="72"/>
      <c r="FF158" s="72"/>
      <c r="FG158" s="72"/>
      <c r="FH158" s="72"/>
      <c r="FI158" s="72"/>
      <c r="FJ158" s="72"/>
      <c r="FK158" s="72"/>
      <c r="FL158" s="72"/>
      <c r="FM158" s="72"/>
      <c r="FN158" s="72"/>
      <c r="FO158" s="72"/>
      <c r="FP158" s="72"/>
      <c r="FQ158" s="72"/>
      <c r="FR158" s="72"/>
      <c r="FS158" s="72"/>
      <c r="FT158" s="72"/>
      <c r="FU158" s="72"/>
      <c r="FV158" s="72"/>
      <c r="FW158" s="72"/>
      <c r="FX158" s="72"/>
      <c r="FY158" s="72"/>
      <c r="FZ158" s="72"/>
      <c r="GA158" s="72"/>
      <c r="GB158" s="72"/>
      <c r="GC158" s="72"/>
      <c r="GD158" s="72"/>
    </row>
    <row r="159" spans="1:186">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c r="BI159" s="72"/>
      <c r="BJ159" s="72"/>
      <c r="BK159" s="72"/>
      <c r="BL159" s="72"/>
      <c r="BM159" s="72"/>
      <c r="BN159" s="72"/>
      <c r="BO159" s="72"/>
      <c r="BP159" s="72"/>
      <c r="BQ159" s="72"/>
      <c r="BR159" s="72"/>
      <c r="BS159" s="72"/>
      <c r="BT159" s="72"/>
      <c r="BU159" s="72"/>
      <c r="BV159" s="72"/>
      <c r="BW159" s="72"/>
      <c r="BX159" s="72"/>
      <c r="BY159" s="72"/>
      <c r="BZ159" s="72"/>
      <c r="CA159" s="72"/>
      <c r="CB159" s="72"/>
      <c r="CC159" s="72"/>
      <c r="CD159" s="72"/>
      <c r="CE159" s="72"/>
      <c r="CF159" s="72"/>
      <c r="CG159" s="72"/>
      <c r="CH159" s="72"/>
      <c r="CI159" s="72"/>
      <c r="CJ159" s="72"/>
      <c r="CK159" s="72"/>
      <c r="CL159" s="72"/>
      <c r="CM159" s="72"/>
      <c r="CN159" s="72"/>
      <c r="CO159" s="72"/>
      <c r="CP159" s="72"/>
      <c r="CQ159" s="72"/>
      <c r="CR159" s="72"/>
      <c r="CS159" s="72"/>
      <c r="CT159" s="72"/>
      <c r="CU159" s="72"/>
      <c r="CV159" s="72"/>
      <c r="CW159" s="72"/>
      <c r="CX159" s="72"/>
      <c r="CY159" s="72"/>
      <c r="CZ159" s="72"/>
      <c r="DA159" s="72"/>
      <c r="DB159" s="72"/>
      <c r="DC159" s="72"/>
      <c r="DD159" s="72"/>
      <c r="DE159" s="72"/>
      <c r="DF159" s="72"/>
      <c r="DG159" s="72"/>
      <c r="DH159" s="72"/>
      <c r="DI159" s="72"/>
      <c r="DJ159" s="72"/>
      <c r="DK159" s="72"/>
      <c r="DL159" s="72"/>
      <c r="DM159" s="72"/>
      <c r="DN159" s="72"/>
      <c r="DO159" s="72"/>
      <c r="DP159" s="72"/>
      <c r="DQ159" s="72"/>
      <c r="DR159" s="72"/>
      <c r="DS159" s="72"/>
      <c r="DT159" s="72"/>
      <c r="DU159" s="72"/>
      <c r="DV159" s="72"/>
      <c r="DW159" s="72"/>
      <c r="DX159" s="72"/>
      <c r="DY159" s="72"/>
      <c r="DZ159" s="72"/>
      <c r="EA159" s="72"/>
      <c r="EB159" s="72"/>
      <c r="EC159" s="72"/>
      <c r="ED159" s="72"/>
      <c r="EE159" s="72"/>
      <c r="EF159" s="72"/>
      <c r="EG159" s="72"/>
      <c r="EH159" s="72"/>
      <c r="EI159" s="72"/>
      <c r="EJ159" s="72"/>
      <c r="EK159" s="72"/>
      <c r="EL159" s="72"/>
      <c r="EM159" s="72"/>
      <c r="EN159" s="72"/>
      <c r="EO159" s="72"/>
      <c r="EP159" s="72"/>
      <c r="EQ159" s="72"/>
      <c r="ER159" s="72"/>
      <c r="ES159" s="72"/>
      <c r="ET159" s="72"/>
      <c r="EU159" s="72"/>
      <c r="EV159" s="72"/>
      <c r="EW159" s="72"/>
      <c r="EX159" s="72"/>
      <c r="EY159" s="72"/>
      <c r="EZ159" s="72"/>
      <c r="FA159" s="72"/>
      <c r="FB159" s="72"/>
      <c r="FC159" s="72"/>
      <c r="FD159" s="72"/>
      <c r="FE159" s="72"/>
      <c r="FF159" s="72"/>
      <c r="FG159" s="72"/>
      <c r="FH159" s="72"/>
      <c r="FI159" s="72"/>
      <c r="FJ159" s="72"/>
      <c r="FK159" s="72"/>
      <c r="FL159" s="72"/>
      <c r="FM159" s="72"/>
      <c r="FN159" s="72"/>
      <c r="FO159" s="72"/>
      <c r="FP159" s="72"/>
      <c r="FQ159" s="72"/>
      <c r="FR159" s="72"/>
      <c r="FS159" s="72"/>
      <c r="FT159" s="72"/>
      <c r="FU159" s="72"/>
      <c r="FV159" s="72"/>
      <c r="FW159" s="72"/>
      <c r="FX159" s="72"/>
      <c r="FY159" s="72"/>
      <c r="FZ159" s="72"/>
      <c r="GA159" s="72"/>
      <c r="GB159" s="72"/>
      <c r="GC159" s="72"/>
      <c r="GD159" s="72"/>
    </row>
    <row r="160" spans="1:186">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c r="BI160" s="72"/>
      <c r="BJ160" s="72"/>
      <c r="BK160" s="72"/>
      <c r="BL160" s="72"/>
      <c r="BM160" s="72"/>
      <c r="BN160" s="72"/>
      <c r="BO160" s="72"/>
      <c r="BP160" s="72"/>
      <c r="BQ160" s="72"/>
      <c r="BR160" s="72"/>
      <c r="BS160" s="72"/>
      <c r="BT160" s="72"/>
      <c r="BU160" s="72"/>
      <c r="BV160" s="72"/>
      <c r="BW160" s="72"/>
      <c r="BX160" s="72"/>
      <c r="BY160" s="72"/>
      <c r="BZ160" s="72"/>
      <c r="CA160" s="72"/>
      <c r="CB160" s="72"/>
      <c r="CC160" s="72"/>
      <c r="CD160" s="72"/>
      <c r="CE160" s="72"/>
      <c r="CF160" s="72"/>
      <c r="CG160" s="72"/>
      <c r="CH160" s="72"/>
      <c r="CI160" s="72"/>
      <c r="CJ160" s="72"/>
      <c r="CK160" s="72"/>
      <c r="CL160" s="72"/>
      <c r="CM160" s="72"/>
      <c r="CN160" s="72"/>
      <c r="CO160" s="72"/>
      <c r="CP160" s="72"/>
      <c r="CQ160" s="72"/>
      <c r="CR160" s="72"/>
      <c r="CS160" s="72"/>
      <c r="CT160" s="72"/>
      <c r="CU160" s="72"/>
      <c r="CV160" s="72"/>
      <c r="CW160" s="72"/>
      <c r="CX160" s="72"/>
      <c r="CY160" s="72"/>
      <c r="CZ160" s="72"/>
      <c r="DA160" s="72"/>
      <c r="DB160" s="72"/>
      <c r="DC160" s="72"/>
      <c r="DD160" s="72"/>
      <c r="DE160" s="72"/>
      <c r="DF160" s="72"/>
      <c r="DG160" s="72"/>
      <c r="DH160" s="72"/>
      <c r="DI160" s="72"/>
      <c r="DJ160" s="72"/>
      <c r="DK160" s="72"/>
      <c r="DL160" s="72"/>
      <c r="DM160" s="72"/>
      <c r="DN160" s="72"/>
      <c r="DO160" s="72"/>
      <c r="DP160" s="72"/>
      <c r="DQ160" s="72"/>
      <c r="DR160" s="72"/>
      <c r="DS160" s="72"/>
      <c r="DT160" s="72"/>
      <c r="DU160" s="72"/>
      <c r="DV160" s="72"/>
      <c r="DW160" s="72"/>
      <c r="DX160" s="72"/>
      <c r="DY160" s="72"/>
      <c r="DZ160" s="72"/>
      <c r="EA160" s="72"/>
      <c r="EB160" s="72"/>
      <c r="EC160" s="72"/>
      <c r="ED160" s="72"/>
      <c r="EE160" s="72"/>
      <c r="EF160" s="72"/>
      <c r="EG160" s="72"/>
      <c r="EH160" s="72"/>
      <c r="EI160" s="72"/>
      <c r="EJ160" s="72"/>
      <c r="EK160" s="72"/>
      <c r="EL160" s="72"/>
      <c r="EM160" s="72"/>
      <c r="EN160" s="72"/>
      <c r="EO160" s="72"/>
      <c r="EP160" s="72"/>
      <c r="EQ160" s="72"/>
      <c r="ER160" s="72"/>
      <c r="ES160" s="72"/>
      <c r="ET160" s="72"/>
      <c r="EU160" s="72"/>
      <c r="EV160" s="72"/>
      <c r="EW160" s="72"/>
      <c r="EX160" s="72"/>
      <c r="EY160" s="72"/>
      <c r="EZ160" s="72"/>
      <c r="FA160" s="72"/>
      <c r="FB160" s="72"/>
      <c r="FC160" s="72"/>
      <c r="FD160" s="72"/>
      <c r="FE160" s="72"/>
      <c r="FF160" s="72"/>
      <c r="FG160" s="72"/>
      <c r="FH160" s="72"/>
      <c r="FI160" s="72"/>
      <c r="FJ160" s="72"/>
      <c r="FK160" s="72"/>
      <c r="FL160" s="72"/>
      <c r="FM160" s="72"/>
      <c r="FN160" s="72"/>
      <c r="FO160" s="72"/>
      <c r="FP160" s="72"/>
      <c r="FQ160" s="72"/>
      <c r="FR160" s="72"/>
      <c r="FS160" s="72"/>
      <c r="FT160" s="72"/>
      <c r="FU160" s="72"/>
      <c r="FV160" s="72"/>
      <c r="FW160" s="72"/>
      <c r="FX160" s="72"/>
      <c r="FY160" s="72"/>
      <c r="FZ160" s="72"/>
      <c r="GA160" s="72"/>
      <c r="GB160" s="72"/>
      <c r="GC160" s="72"/>
      <c r="GD160" s="72"/>
    </row>
    <row r="161" spans="1:186">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c r="BI161" s="72"/>
      <c r="BJ161" s="72"/>
      <c r="BK161" s="72"/>
      <c r="BL161" s="72"/>
      <c r="BM161" s="72"/>
      <c r="BN161" s="72"/>
      <c r="BO161" s="72"/>
      <c r="BP161" s="72"/>
      <c r="BQ161" s="72"/>
      <c r="BR161" s="72"/>
      <c r="BS161" s="72"/>
      <c r="BT161" s="72"/>
      <c r="BU161" s="72"/>
      <c r="BV161" s="72"/>
      <c r="BW161" s="72"/>
      <c r="BX161" s="72"/>
      <c r="BY161" s="72"/>
      <c r="BZ161" s="72"/>
      <c r="CA161" s="72"/>
      <c r="CB161" s="72"/>
      <c r="CC161" s="72"/>
      <c r="CD161" s="72"/>
      <c r="CE161" s="72"/>
      <c r="CF161" s="72"/>
      <c r="CG161" s="72"/>
      <c r="CH161" s="72"/>
      <c r="CI161" s="72"/>
      <c r="CJ161" s="72"/>
      <c r="CK161" s="72"/>
      <c r="CL161" s="72"/>
      <c r="CM161" s="72"/>
      <c r="CN161" s="72"/>
      <c r="CO161" s="72"/>
      <c r="CP161" s="72"/>
      <c r="CQ161" s="72"/>
      <c r="CR161" s="72"/>
      <c r="CS161" s="72"/>
      <c r="CT161" s="72"/>
      <c r="CU161" s="72"/>
      <c r="CV161" s="72"/>
      <c r="CW161" s="72"/>
      <c r="CX161" s="72"/>
      <c r="CY161" s="72"/>
      <c r="CZ161" s="72"/>
      <c r="DA161" s="72"/>
      <c r="DB161" s="72"/>
      <c r="DC161" s="72"/>
      <c r="DD161" s="72"/>
      <c r="DE161" s="72"/>
      <c r="DF161" s="72"/>
      <c r="DG161" s="72"/>
      <c r="DH161" s="72"/>
      <c r="DI161" s="72"/>
      <c r="DJ161" s="72"/>
      <c r="DK161" s="72"/>
      <c r="DL161" s="72"/>
      <c r="DM161" s="72"/>
      <c r="DN161" s="72"/>
      <c r="DO161" s="72"/>
      <c r="DP161" s="72"/>
      <c r="DQ161" s="72"/>
      <c r="DR161" s="72"/>
      <c r="DS161" s="72"/>
      <c r="DT161" s="72"/>
      <c r="DU161" s="72"/>
      <c r="DV161" s="72"/>
      <c r="DW161" s="72"/>
      <c r="DX161" s="72"/>
      <c r="DY161" s="72"/>
      <c r="DZ161" s="72"/>
      <c r="EA161" s="72"/>
      <c r="EB161" s="72"/>
      <c r="EC161" s="72"/>
      <c r="ED161" s="72"/>
      <c r="EE161" s="72"/>
      <c r="EF161" s="72"/>
      <c r="EG161" s="72"/>
      <c r="EH161" s="72"/>
      <c r="EI161" s="72"/>
      <c r="EJ161" s="72"/>
      <c r="EK161" s="72"/>
      <c r="EL161" s="72"/>
      <c r="EM161" s="72"/>
      <c r="EN161" s="72"/>
      <c r="EO161" s="72"/>
      <c r="EP161" s="72"/>
      <c r="EQ161" s="72"/>
      <c r="ER161" s="72"/>
      <c r="ES161" s="72"/>
      <c r="ET161" s="72"/>
      <c r="EU161" s="72"/>
      <c r="EV161" s="72"/>
      <c r="EW161" s="72"/>
      <c r="EX161" s="72"/>
      <c r="EY161" s="72"/>
      <c r="EZ161" s="72"/>
      <c r="FA161" s="72"/>
      <c r="FB161" s="72"/>
      <c r="FC161" s="72"/>
      <c r="FD161" s="72"/>
      <c r="FE161" s="72"/>
      <c r="FF161" s="72"/>
      <c r="FG161" s="72"/>
      <c r="FH161" s="72"/>
      <c r="FI161" s="72"/>
      <c r="FJ161" s="72"/>
      <c r="FK161" s="72"/>
      <c r="FL161" s="72"/>
      <c r="FM161" s="72"/>
      <c r="FN161" s="72"/>
      <c r="FO161" s="72"/>
      <c r="FP161" s="72"/>
      <c r="FQ161" s="72"/>
      <c r="FR161" s="72"/>
      <c r="FS161" s="72"/>
      <c r="FT161" s="72"/>
      <c r="FU161" s="72"/>
      <c r="FV161" s="72"/>
      <c r="FW161" s="72"/>
      <c r="FX161" s="72"/>
      <c r="FY161" s="72"/>
      <c r="FZ161" s="72"/>
      <c r="GA161" s="72"/>
      <c r="GB161" s="72"/>
      <c r="GC161" s="72"/>
      <c r="GD161" s="72"/>
    </row>
    <row r="162" spans="1:186">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c r="BI162" s="72"/>
      <c r="BJ162" s="72"/>
      <c r="BK162" s="72"/>
      <c r="BL162" s="72"/>
      <c r="BM162" s="72"/>
      <c r="BN162" s="72"/>
      <c r="BO162" s="72"/>
      <c r="BP162" s="72"/>
      <c r="BQ162" s="72"/>
      <c r="BR162" s="72"/>
      <c r="BS162" s="72"/>
      <c r="BT162" s="72"/>
      <c r="BU162" s="72"/>
      <c r="BV162" s="72"/>
      <c r="BW162" s="72"/>
      <c r="BX162" s="72"/>
      <c r="BY162" s="72"/>
      <c r="BZ162" s="72"/>
      <c r="CA162" s="72"/>
      <c r="CB162" s="72"/>
      <c r="CC162" s="72"/>
      <c r="CD162" s="72"/>
      <c r="CE162" s="72"/>
      <c r="CF162" s="72"/>
      <c r="CG162" s="72"/>
      <c r="CH162" s="72"/>
      <c r="CI162" s="72"/>
      <c r="CJ162" s="72"/>
      <c r="CK162" s="72"/>
      <c r="CL162" s="72"/>
      <c r="CM162" s="72"/>
      <c r="CN162" s="72"/>
      <c r="CO162" s="72"/>
      <c r="CP162" s="72"/>
      <c r="CQ162" s="72"/>
      <c r="CR162" s="72"/>
      <c r="CS162" s="72"/>
      <c r="CT162" s="72"/>
      <c r="CU162" s="72"/>
      <c r="CV162" s="72"/>
      <c r="CW162" s="72"/>
      <c r="CX162" s="72"/>
      <c r="CY162" s="72"/>
      <c r="CZ162" s="72"/>
      <c r="DA162" s="72"/>
      <c r="DB162" s="72"/>
      <c r="DC162" s="72"/>
      <c r="DD162" s="72"/>
      <c r="DE162" s="72"/>
      <c r="DF162" s="72"/>
      <c r="DG162" s="72"/>
      <c r="DH162" s="72"/>
      <c r="DI162" s="72"/>
      <c r="DJ162" s="72"/>
      <c r="DK162" s="72"/>
      <c r="DL162" s="72"/>
      <c r="DM162" s="72"/>
      <c r="DN162" s="72"/>
      <c r="DO162" s="72"/>
      <c r="DP162" s="72"/>
      <c r="DQ162" s="72"/>
      <c r="DR162" s="72"/>
      <c r="DS162" s="72"/>
      <c r="DT162" s="72"/>
      <c r="DU162" s="72"/>
      <c r="DV162" s="72"/>
      <c r="DW162" s="72"/>
      <c r="DX162" s="72"/>
      <c r="DY162" s="72"/>
      <c r="DZ162" s="72"/>
      <c r="EA162" s="72"/>
      <c r="EB162" s="72"/>
      <c r="EC162" s="72"/>
      <c r="ED162" s="72"/>
      <c r="EE162" s="72"/>
      <c r="EF162" s="72"/>
      <c r="EG162" s="72"/>
      <c r="EH162" s="72"/>
      <c r="EI162" s="72"/>
      <c r="EJ162" s="72"/>
      <c r="EK162" s="72"/>
      <c r="EL162" s="72"/>
      <c r="EM162" s="72"/>
      <c r="EN162" s="72"/>
      <c r="EO162" s="72"/>
      <c r="EP162" s="72"/>
      <c r="EQ162" s="72"/>
      <c r="ER162" s="72"/>
      <c r="ES162" s="72"/>
      <c r="ET162" s="72"/>
      <c r="EU162" s="72"/>
      <c r="EV162" s="72"/>
      <c r="EW162" s="72"/>
      <c r="EX162" s="72"/>
      <c r="EY162" s="72"/>
      <c r="EZ162" s="72"/>
      <c r="FA162" s="72"/>
      <c r="FB162" s="72"/>
      <c r="FC162" s="72"/>
      <c r="FD162" s="72"/>
      <c r="FE162" s="72"/>
      <c r="FF162" s="72"/>
      <c r="FG162" s="72"/>
      <c r="FH162" s="72"/>
      <c r="FI162" s="72"/>
      <c r="FJ162" s="72"/>
      <c r="FK162" s="72"/>
      <c r="FL162" s="72"/>
      <c r="FM162" s="72"/>
      <c r="FN162" s="72"/>
      <c r="FO162" s="72"/>
      <c r="FP162" s="72"/>
      <c r="FQ162" s="72"/>
      <c r="FR162" s="72"/>
      <c r="FS162" s="72"/>
      <c r="FT162" s="72"/>
      <c r="FU162" s="72"/>
      <c r="FV162" s="72"/>
      <c r="FW162" s="72"/>
      <c r="FX162" s="72"/>
      <c r="FY162" s="72"/>
      <c r="FZ162" s="72"/>
      <c r="GA162" s="72"/>
      <c r="GB162" s="72"/>
      <c r="GC162" s="72"/>
      <c r="GD162" s="72"/>
    </row>
    <row r="163" spans="1:186">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c r="BI163" s="72"/>
      <c r="BJ163" s="72"/>
      <c r="BK163" s="72"/>
      <c r="BL163" s="72"/>
      <c r="BM163" s="72"/>
      <c r="BN163" s="72"/>
      <c r="BO163" s="72"/>
      <c r="BP163" s="72"/>
      <c r="BQ163" s="72"/>
      <c r="BR163" s="72"/>
      <c r="BS163" s="72"/>
      <c r="BT163" s="72"/>
      <c r="BU163" s="72"/>
      <c r="BV163" s="72"/>
      <c r="BW163" s="72"/>
      <c r="BX163" s="72"/>
      <c r="BY163" s="72"/>
      <c r="BZ163" s="72"/>
      <c r="CA163" s="72"/>
      <c r="CB163" s="72"/>
      <c r="CC163" s="72"/>
      <c r="CD163" s="72"/>
      <c r="CE163" s="72"/>
      <c r="CF163" s="72"/>
      <c r="CG163" s="72"/>
      <c r="CH163" s="72"/>
      <c r="CI163" s="72"/>
      <c r="CJ163" s="72"/>
      <c r="CK163" s="72"/>
      <c r="CL163" s="72"/>
      <c r="CM163" s="72"/>
      <c r="CN163" s="72"/>
      <c r="CO163" s="72"/>
      <c r="CP163" s="72"/>
      <c r="CQ163" s="72"/>
      <c r="CR163" s="72"/>
      <c r="CS163" s="72"/>
      <c r="CT163" s="72"/>
      <c r="CU163" s="72"/>
      <c r="CV163" s="72"/>
      <c r="CW163" s="72"/>
      <c r="CX163" s="72"/>
      <c r="CY163" s="72"/>
      <c r="CZ163" s="72"/>
      <c r="DA163" s="72"/>
      <c r="DB163" s="72"/>
      <c r="DC163" s="72"/>
      <c r="DD163" s="72"/>
      <c r="DE163" s="72"/>
      <c r="DF163" s="72"/>
      <c r="DG163" s="72"/>
      <c r="DH163" s="72"/>
      <c r="DI163" s="72"/>
      <c r="DJ163" s="72"/>
      <c r="DK163" s="72"/>
      <c r="DL163" s="72"/>
      <c r="DM163" s="72"/>
      <c r="DN163" s="72"/>
      <c r="DO163" s="72"/>
      <c r="DP163" s="72"/>
      <c r="DQ163" s="72"/>
      <c r="DR163" s="72"/>
      <c r="DS163" s="72"/>
      <c r="DT163" s="72"/>
      <c r="DU163" s="72"/>
      <c r="DV163" s="72"/>
      <c r="DW163" s="72"/>
      <c r="DX163" s="72"/>
      <c r="DY163" s="72"/>
      <c r="DZ163" s="72"/>
      <c r="EA163" s="72"/>
      <c r="EB163" s="72"/>
      <c r="EC163" s="72"/>
      <c r="ED163" s="72"/>
      <c r="EE163" s="72"/>
      <c r="EF163" s="72"/>
      <c r="EG163" s="72"/>
      <c r="EH163" s="72"/>
      <c r="EI163" s="72"/>
      <c r="EJ163" s="72"/>
      <c r="EK163" s="72"/>
      <c r="EL163" s="72"/>
      <c r="EM163" s="72"/>
      <c r="EN163" s="72"/>
      <c r="EO163" s="72"/>
      <c r="EP163" s="72"/>
      <c r="EQ163" s="72"/>
      <c r="ER163" s="72"/>
      <c r="ES163" s="72"/>
      <c r="ET163" s="72"/>
      <c r="EU163" s="72"/>
      <c r="EV163" s="72"/>
      <c r="EW163" s="72"/>
      <c r="EX163" s="72"/>
      <c r="EY163" s="72"/>
      <c r="EZ163" s="72"/>
      <c r="FA163" s="72"/>
      <c r="FB163" s="72"/>
      <c r="FC163" s="72"/>
      <c r="FD163" s="72"/>
      <c r="FE163" s="72"/>
      <c r="FF163" s="72"/>
      <c r="FG163" s="72"/>
      <c r="FH163" s="72"/>
      <c r="FI163" s="72"/>
      <c r="FJ163" s="72"/>
      <c r="FK163" s="72"/>
      <c r="FL163" s="72"/>
      <c r="FM163" s="72"/>
      <c r="FN163" s="72"/>
      <c r="FO163" s="72"/>
      <c r="FP163" s="72"/>
      <c r="FQ163" s="72"/>
      <c r="FR163" s="72"/>
      <c r="FS163" s="72"/>
      <c r="FT163" s="72"/>
      <c r="FU163" s="72"/>
      <c r="FV163" s="72"/>
      <c r="FW163" s="72"/>
      <c r="FX163" s="72"/>
      <c r="FY163" s="72"/>
      <c r="FZ163" s="72"/>
      <c r="GA163" s="72"/>
      <c r="GB163" s="72"/>
      <c r="GC163" s="72"/>
      <c r="GD163" s="72"/>
    </row>
    <row r="164" spans="1:186">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c r="BI164" s="72"/>
      <c r="BJ164" s="72"/>
      <c r="BK164" s="72"/>
      <c r="BL164" s="72"/>
      <c r="BM164" s="72"/>
      <c r="BN164" s="72"/>
      <c r="BO164" s="72"/>
      <c r="BP164" s="72"/>
      <c r="BQ164" s="72"/>
      <c r="BR164" s="72"/>
      <c r="BS164" s="72"/>
      <c r="BT164" s="72"/>
      <c r="BU164" s="72"/>
      <c r="BV164" s="72"/>
      <c r="BW164" s="72"/>
      <c r="BX164" s="72"/>
      <c r="BY164" s="72"/>
      <c r="BZ164" s="72"/>
      <c r="CA164" s="72"/>
      <c r="CB164" s="72"/>
      <c r="CC164" s="72"/>
      <c r="CD164" s="72"/>
      <c r="CE164" s="72"/>
      <c r="CF164" s="72"/>
      <c r="CG164" s="72"/>
      <c r="CH164" s="72"/>
      <c r="CI164" s="72"/>
      <c r="CJ164" s="72"/>
      <c r="CK164" s="72"/>
      <c r="CL164" s="72"/>
      <c r="CM164" s="72"/>
      <c r="CN164" s="72"/>
      <c r="CO164" s="72"/>
      <c r="CP164" s="72"/>
      <c r="CQ164" s="72"/>
      <c r="CR164" s="72"/>
      <c r="CS164" s="72"/>
      <c r="CT164" s="72"/>
      <c r="CU164" s="72"/>
      <c r="CV164" s="72"/>
      <c r="CW164" s="72"/>
      <c r="CX164" s="72"/>
      <c r="CY164" s="72"/>
      <c r="CZ164" s="72"/>
      <c r="DA164" s="72"/>
      <c r="DB164" s="72"/>
      <c r="DC164" s="72"/>
      <c r="DD164" s="72"/>
      <c r="DE164" s="72"/>
      <c r="DF164" s="72"/>
      <c r="DG164" s="72"/>
      <c r="DH164" s="72"/>
      <c r="DI164" s="72"/>
      <c r="DJ164" s="72"/>
      <c r="DK164" s="72"/>
      <c r="DL164" s="72"/>
      <c r="DM164" s="72"/>
      <c r="DN164" s="72"/>
      <c r="DO164" s="72"/>
      <c r="DP164" s="72"/>
      <c r="DQ164" s="72"/>
      <c r="DR164" s="72"/>
      <c r="DS164" s="72"/>
      <c r="DT164" s="72"/>
      <c r="DU164" s="72"/>
      <c r="DV164" s="72"/>
      <c r="DW164" s="72"/>
      <c r="DX164" s="72"/>
      <c r="DY164" s="72"/>
      <c r="DZ164" s="72"/>
      <c r="EA164" s="72"/>
      <c r="EB164" s="72"/>
      <c r="EC164" s="72"/>
      <c r="ED164" s="72"/>
      <c r="EE164" s="72"/>
      <c r="EF164" s="72"/>
      <c r="EG164" s="72"/>
      <c r="EH164" s="72"/>
      <c r="EI164" s="72"/>
      <c r="EJ164" s="72"/>
      <c r="EK164" s="72"/>
      <c r="EL164" s="72"/>
      <c r="EM164" s="72"/>
      <c r="EN164" s="72"/>
      <c r="EO164" s="72"/>
      <c r="EP164" s="72"/>
      <c r="EQ164" s="72"/>
      <c r="ER164" s="72"/>
      <c r="ES164" s="72"/>
      <c r="ET164" s="72"/>
      <c r="EU164" s="72"/>
      <c r="EV164" s="72"/>
      <c r="EW164" s="72"/>
      <c r="EX164" s="72"/>
      <c r="EY164" s="72"/>
      <c r="EZ164" s="72"/>
      <c r="FA164" s="72"/>
      <c r="FB164" s="72"/>
      <c r="FC164" s="72"/>
      <c r="FD164" s="72"/>
      <c r="FE164" s="72"/>
      <c r="FF164" s="72"/>
      <c r="FG164" s="72"/>
      <c r="FH164" s="72"/>
      <c r="FI164" s="72"/>
      <c r="FJ164" s="72"/>
      <c r="FK164" s="72"/>
      <c r="FL164" s="72"/>
      <c r="FM164" s="72"/>
      <c r="FN164" s="72"/>
      <c r="FO164" s="72"/>
      <c r="FP164" s="72"/>
      <c r="FQ164" s="72"/>
      <c r="FR164" s="72"/>
      <c r="FS164" s="72"/>
      <c r="FT164" s="72"/>
      <c r="FU164" s="72"/>
      <c r="FV164" s="72"/>
      <c r="FW164" s="72"/>
      <c r="FX164" s="72"/>
      <c r="FY164" s="72"/>
      <c r="FZ164" s="72"/>
      <c r="GA164" s="72"/>
      <c r="GB164" s="72"/>
      <c r="GC164" s="72"/>
      <c r="GD164" s="72"/>
    </row>
    <row r="165" spans="1:186">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c r="BI165" s="72"/>
      <c r="BJ165" s="72"/>
      <c r="BK165" s="72"/>
      <c r="BL165" s="72"/>
      <c r="BM165" s="72"/>
      <c r="BN165" s="72"/>
      <c r="BO165" s="72"/>
      <c r="BP165" s="72"/>
      <c r="BQ165" s="72"/>
      <c r="BR165" s="72"/>
      <c r="BS165" s="72"/>
      <c r="BT165" s="72"/>
      <c r="BU165" s="72"/>
      <c r="BV165" s="72"/>
      <c r="BW165" s="72"/>
      <c r="BX165" s="72"/>
      <c r="BY165" s="72"/>
      <c r="BZ165" s="72"/>
      <c r="CA165" s="72"/>
      <c r="CB165" s="72"/>
      <c r="CC165" s="72"/>
      <c r="CD165" s="72"/>
      <c r="CE165" s="72"/>
      <c r="CF165" s="72"/>
      <c r="CG165" s="72"/>
      <c r="CH165" s="72"/>
      <c r="CI165" s="72"/>
      <c r="CJ165" s="72"/>
      <c r="CK165" s="72"/>
      <c r="CL165" s="72"/>
      <c r="CM165" s="72"/>
      <c r="CN165" s="72"/>
      <c r="CO165" s="72"/>
      <c r="CP165" s="72"/>
      <c r="CQ165" s="72"/>
      <c r="CR165" s="72"/>
      <c r="CS165" s="72"/>
      <c r="CT165" s="72"/>
      <c r="CU165" s="72"/>
      <c r="CV165" s="72"/>
      <c r="CW165" s="72"/>
      <c r="CX165" s="72"/>
      <c r="CY165" s="72"/>
      <c r="CZ165" s="72"/>
      <c r="DA165" s="72"/>
      <c r="DB165" s="72"/>
      <c r="DC165" s="72"/>
      <c r="DD165" s="72"/>
      <c r="DE165" s="72"/>
      <c r="DF165" s="72"/>
      <c r="DG165" s="72"/>
      <c r="DH165" s="72"/>
      <c r="DI165" s="72"/>
      <c r="DJ165" s="72"/>
      <c r="DK165" s="72"/>
      <c r="DL165" s="72"/>
      <c r="DM165" s="72"/>
      <c r="DN165" s="72"/>
      <c r="DO165" s="72"/>
      <c r="DP165" s="72"/>
      <c r="DQ165" s="72"/>
      <c r="DR165" s="72"/>
      <c r="DS165" s="72"/>
      <c r="DT165" s="72"/>
      <c r="DU165" s="72"/>
      <c r="DV165" s="72"/>
      <c r="DW165" s="72"/>
      <c r="DX165" s="72"/>
      <c r="DY165" s="72"/>
      <c r="DZ165" s="72"/>
      <c r="EA165" s="72"/>
      <c r="EB165" s="72"/>
      <c r="EC165" s="72"/>
      <c r="ED165" s="72"/>
      <c r="EE165" s="72"/>
      <c r="EF165" s="72"/>
      <c r="EG165" s="72"/>
      <c r="EH165" s="72"/>
      <c r="EI165" s="72"/>
      <c r="EJ165" s="72"/>
      <c r="EK165" s="72"/>
      <c r="EL165" s="72"/>
      <c r="EM165" s="72"/>
      <c r="EN165" s="72"/>
      <c r="EO165" s="72"/>
      <c r="EP165" s="72"/>
      <c r="EQ165" s="72"/>
      <c r="ER165" s="72"/>
      <c r="ES165" s="72"/>
      <c r="ET165" s="72"/>
      <c r="EU165" s="72"/>
      <c r="EV165" s="72"/>
      <c r="EW165" s="72"/>
      <c r="EX165" s="72"/>
      <c r="EY165" s="72"/>
      <c r="EZ165" s="72"/>
      <c r="FA165" s="72"/>
      <c r="FB165" s="72"/>
      <c r="FC165" s="72"/>
      <c r="FD165" s="72"/>
      <c r="FE165" s="72"/>
      <c r="FF165" s="72"/>
      <c r="FG165" s="72"/>
      <c r="FH165" s="72"/>
      <c r="FI165" s="72"/>
      <c r="FJ165" s="72"/>
      <c r="FK165" s="72"/>
      <c r="FL165" s="72"/>
      <c r="FM165" s="72"/>
      <c r="FN165" s="72"/>
      <c r="FO165" s="72"/>
      <c r="FP165" s="72"/>
      <c r="FQ165" s="72"/>
      <c r="FR165" s="72"/>
      <c r="FS165" s="72"/>
      <c r="FT165" s="72"/>
      <c r="FU165" s="72"/>
      <c r="FV165" s="72"/>
      <c r="FW165" s="72"/>
      <c r="FX165" s="72"/>
      <c r="FY165" s="72"/>
      <c r="FZ165" s="72"/>
      <c r="GA165" s="72"/>
      <c r="GB165" s="72"/>
      <c r="GC165" s="72"/>
      <c r="GD165" s="72"/>
    </row>
    <row r="166" spans="1:186">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c r="BI166" s="72"/>
      <c r="BJ166" s="72"/>
      <c r="BK166" s="72"/>
      <c r="BL166" s="72"/>
      <c r="BM166" s="72"/>
      <c r="BN166" s="72"/>
      <c r="BO166" s="72"/>
      <c r="BP166" s="72"/>
      <c r="BQ166" s="72"/>
      <c r="BR166" s="72"/>
      <c r="BS166" s="72"/>
      <c r="BT166" s="72"/>
      <c r="BU166" s="72"/>
      <c r="BV166" s="72"/>
      <c r="BW166" s="72"/>
      <c r="BX166" s="72"/>
      <c r="BY166" s="72"/>
      <c r="BZ166" s="72"/>
      <c r="CA166" s="72"/>
      <c r="CB166" s="72"/>
      <c r="CC166" s="72"/>
      <c r="CD166" s="72"/>
      <c r="CE166" s="72"/>
      <c r="CF166" s="72"/>
      <c r="CG166" s="72"/>
      <c r="CH166" s="72"/>
      <c r="CI166" s="72"/>
      <c r="CJ166" s="72"/>
      <c r="CK166" s="72"/>
      <c r="CL166" s="72"/>
      <c r="CM166" s="72"/>
      <c r="CN166" s="72"/>
      <c r="CO166" s="72"/>
      <c r="CP166" s="72"/>
      <c r="CQ166" s="72"/>
      <c r="CR166" s="72"/>
      <c r="CS166" s="72"/>
      <c r="CT166" s="72"/>
      <c r="CU166" s="72"/>
      <c r="CV166" s="72"/>
      <c r="CW166" s="72"/>
      <c r="CX166" s="72"/>
      <c r="CY166" s="72"/>
      <c r="CZ166" s="72"/>
      <c r="DA166" s="72"/>
      <c r="DB166" s="72"/>
      <c r="DC166" s="72"/>
      <c r="DD166" s="72"/>
      <c r="DE166" s="72"/>
      <c r="DF166" s="72"/>
      <c r="DG166" s="72"/>
      <c r="DH166" s="72"/>
      <c r="DI166" s="72"/>
      <c r="DJ166" s="72"/>
      <c r="DK166" s="72"/>
      <c r="DL166" s="72"/>
      <c r="DM166" s="72"/>
      <c r="DN166" s="72"/>
      <c r="DO166" s="72"/>
      <c r="DP166" s="72"/>
      <c r="DQ166" s="72"/>
      <c r="DR166" s="72"/>
      <c r="DS166" s="72"/>
      <c r="DT166" s="72"/>
      <c r="DU166" s="72"/>
      <c r="DV166" s="72"/>
      <c r="DW166" s="72"/>
      <c r="DX166" s="72"/>
      <c r="DY166" s="72"/>
      <c r="DZ166" s="72"/>
      <c r="EA166" s="72"/>
      <c r="EB166" s="72"/>
      <c r="EC166" s="72"/>
      <c r="ED166" s="72"/>
      <c r="EE166" s="72"/>
      <c r="EF166" s="72"/>
      <c r="EG166" s="72"/>
      <c r="EH166" s="72"/>
      <c r="EI166" s="72"/>
      <c r="EJ166" s="72"/>
      <c r="EK166" s="72"/>
      <c r="EL166" s="72"/>
      <c r="EM166" s="72"/>
      <c r="EN166" s="72"/>
      <c r="EO166" s="72"/>
      <c r="EP166" s="72"/>
      <c r="EQ166" s="72"/>
      <c r="ER166" s="72"/>
      <c r="ES166" s="72"/>
      <c r="ET166" s="72"/>
      <c r="EU166" s="72"/>
      <c r="EV166" s="72"/>
      <c r="EW166" s="72"/>
      <c r="EX166" s="72"/>
      <c r="EY166" s="72"/>
      <c r="EZ166" s="72"/>
      <c r="FA166" s="72"/>
      <c r="FB166" s="72"/>
      <c r="FC166" s="72"/>
      <c r="FD166" s="72"/>
      <c r="FE166" s="72"/>
      <c r="FF166" s="72"/>
      <c r="FG166" s="72"/>
      <c r="FH166" s="72"/>
      <c r="FI166" s="72"/>
      <c r="FJ166" s="72"/>
      <c r="FK166" s="72"/>
      <c r="FL166" s="72"/>
      <c r="FM166" s="72"/>
      <c r="FN166" s="72"/>
      <c r="FO166" s="72"/>
      <c r="FP166" s="72"/>
      <c r="FQ166" s="72"/>
      <c r="FR166" s="72"/>
      <c r="FS166" s="72"/>
      <c r="FT166" s="72"/>
      <c r="FU166" s="72"/>
      <c r="FV166" s="72"/>
      <c r="FW166" s="72"/>
      <c r="FX166" s="72"/>
      <c r="FY166" s="72"/>
      <c r="FZ166" s="72"/>
      <c r="GA166" s="72"/>
      <c r="GB166" s="72"/>
      <c r="GC166" s="72"/>
      <c r="GD166" s="72"/>
    </row>
    <row r="167" spans="1:186">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c r="BI167" s="72"/>
      <c r="BJ167" s="72"/>
      <c r="BK167" s="72"/>
      <c r="BL167" s="72"/>
      <c r="BM167" s="72"/>
      <c r="BN167" s="72"/>
      <c r="BO167" s="72"/>
      <c r="BP167" s="72"/>
      <c r="BQ167" s="72"/>
      <c r="BR167" s="72"/>
      <c r="BS167" s="72"/>
      <c r="BT167" s="72"/>
      <c r="BU167" s="72"/>
      <c r="BV167" s="72"/>
      <c r="BW167" s="72"/>
      <c r="BX167" s="72"/>
      <c r="BY167" s="72"/>
      <c r="BZ167" s="72"/>
      <c r="CA167" s="72"/>
      <c r="CB167" s="72"/>
      <c r="CC167" s="72"/>
      <c r="CD167" s="72"/>
      <c r="CE167" s="72"/>
      <c r="CF167" s="72"/>
      <c r="CG167" s="72"/>
      <c r="CH167" s="72"/>
      <c r="CI167" s="72"/>
      <c r="CJ167" s="72"/>
      <c r="CK167" s="72"/>
      <c r="CL167" s="72"/>
      <c r="CM167" s="72"/>
      <c r="CN167" s="72"/>
      <c r="CO167" s="72"/>
      <c r="CP167" s="72"/>
      <c r="CQ167" s="72"/>
      <c r="CR167" s="72"/>
      <c r="CS167" s="72"/>
      <c r="CT167" s="72"/>
      <c r="CU167" s="72"/>
      <c r="CV167" s="72"/>
      <c r="CW167" s="72"/>
      <c r="CX167" s="72"/>
      <c r="CY167" s="72"/>
      <c r="CZ167" s="72"/>
      <c r="DA167" s="72"/>
      <c r="DB167" s="72"/>
      <c r="DC167" s="72"/>
      <c r="DD167" s="72"/>
      <c r="DE167" s="72"/>
      <c r="DF167" s="72"/>
      <c r="DG167" s="72"/>
      <c r="DH167" s="72"/>
      <c r="DI167" s="72"/>
      <c r="DJ167" s="72"/>
      <c r="DK167" s="72"/>
      <c r="DL167" s="72"/>
      <c r="DM167" s="72"/>
      <c r="DN167" s="72"/>
      <c r="DO167" s="72"/>
      <c r="DP167" s="72"/>
      <c r="DQ167" s="72"/>
      <c r="DR167" s="72"/>
      <c r="DS167" s="72"/>
      <c r="DT167" s="72"/>
      <c r="DU167" s="72"/>
      <c r="DV167" s="72"/>
      <c r="DW167" s="72"/>
      <c r="DX167" s="72"/>
      <c r="DY167" s="72"/>
      <c r="DZ167" s="72"/>
      <c r="EA167" s="72"/>
      <c r="EB167" s="72"/>
      <c r="EC167" s="72"/>
      <c r="ED167" s="72"/>
      <c r="EE167" s="72"/>
      <c r="EF167" s="72"/>
      <c r="EG167" s="72"/>
      <c r="EH167" s="72"/>
      <c r="EI167" s="72"/>
      <c r="EJ167" s="72"/>
      <c r="EK167" s="72"/>
      <c r="EL167" s="72"/>
      <c r="EM167" s="72"/>
      <c r="EN167" s="72"/>
      <c r="EO167" s="72"/>
      <c r="EP167" s="72"/>
      <c r="EQ167" s="72"/>
      <c r="ER167" s="72"/>
      <c r="ES167" s="72"/>
      <c r="ET167" s="72"/>
      <c r="EU167" s="72"/>
      <c r="EV167" s="72"/>
      <c r="EW167" s="72"/>
      <c r="EX167" s="72"/>
      <c r="EY167" s="72"/>
      <c r="EZ167" s="72"/>
      <c r="FA167" s="72"/>
      <c r="FB167" s="72"/>
      <c r="FC167" s="72"/>
      <c r="FD167" s="72"/>
      <c r="FE167" s="72"/>
      <c r="FF167" s="72"/>
      <c r="FG167" s="72"/>
      <c r="FH167" s="72"/>
      <c r="FI167" s="72"/>
      <c r="FJ167" s="72"/>
      <c r="FK167" s="72"/>
      <c r="FL167" s="72"/>
      <c r="FM167" s="72"/>
      <c r="FN167" s="72"/>
      <c r="FO167" s="72"/>
      <c r="FP167" s="72"/>
      <c r="FQ167" s="72"/>
      <c r="FR167" s="72"/>
      <c r="FS167" s="72"/>
      <c r="FT167" s="72"/>
      <c r="FU167" s="72"/>
      <c r="FV167" s="72"/>
      <c r="FW167" s="72"/>
      <c r="FX167" s="72"/>
      <c r="FY167" s="72"/>
      <c r="FZ167" s="72"/>
      <c r="GA167" s="72"/>
      <c r="GB167" s="72"/>
      <c r="GC167" s="72"/>
      <c r="GD167" s="72"/>
    </row>
    <row r="168" spans="1:186">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c r="BI168" s="72"/>
      <c r="BJ168" s="72"/>
      <c r="BK168" s="72"/>
      <c r="BL168" s="72"/>
      <c r="BM168" s="72"/>
      <c r="BN168" s="72"/>
      <c r="BO168" s="72"/>
      <c r="BP168" s="72"/>
      <c r="BQ168" s="72"/>
      <c r="BR168" s="72"/>
      <c r="BS168" s="72"/>
      <c r="BT168" s="72"/>
      <c r="BU168" s="72"/>
      <c r="BV168" s="72"/>
      <c r="BW168" s="72"/>
      <c r="BX168" s="72"/>
      <c r="BY168" s="72"/>
      <c r="BZ168" s="72"/>
      <c r="CA168" s="72"/>
      <c r="CB168" s="72"/>
      <c r="CC168" s="72"/>
      <c r="CD168" s="72"/>
      <c r="CE168" s="72"/>
      <c r="CF168" s="72"/>
      <c r="CG168" s="72"/>
      <c r="CH168" s="72"/>
      <c r="CI168" s="72"/>
      <c r="CJ168" s="72"/>
      <c r="CK168" s="72"/>
      <c r="CL168" s="72"/>
      <c r="CM168" s="72"/>
      <c r="CN168" s="72"/>
      <c r="CO168" s="72"/>
      <c r="CP168" s="72"/>
      <c r="CQ168" s="72"/>
      <c r="CR168" s="72"/>
      <c r="CS168" s="72"/>
      <c r="CT168" s="72"/>
      <c r="CU168" s="72"/>
      <c r="CV168" s="72"/>
      <c r="CW168" s="72"/>
      <c r="CX168" s="72"/>
      <c r="CY168" s="72"/>
      <c r="CZ168" s="72"/>
      <c r="DA168" s="72"/>
      <c r="DB168" s="72"/>
      <c r="DC168" s="72"/>
      <c r="DD168" s="72"/>
      <c r="DE168" s="72"/>
      <c r="DF168" s="72"/>
      <c r="DG168" s="72"/>
      <c r="DH168" s="72"/>
      <c r="DI168" s="72"/>
      <c r="DJ168" s="72"/>
      <c r="DK168" s="72"/>
      <c r="DL168" s="72"/>
      <c r="DM168" s="72"/>
      <c r="DN168" s="72"/>
      <c r="DO168" s="72"/>
      <c r="DP168" s="72"/>
      <c r="DQ168" s="72"/>
      <c r="DR168" s="72"/>
      <c r="DS168" s="72"/>
      <c r="DT168" s="72"/>
      <c r="DU168" s="72"/>
      <c r="DV168" s="72"/>
      <c r="DW168" s="72"/>
      <c r="DX168" s="72"/>
      <c r="DY168" s="72"/>
      <c r="DZ168" s="72"/>
      <c r="EA168" s="72"/>
      <c r="EB168" s="72"/>
      <c r="EC168" s="72"/>
      <c r="ED168" s="72"/>
      <c r="EE168" s="72"/>
      <c r="EF168" s="72"/>
      <c r="EG168" s="72"/>
      <c r="EH168" s="72"/>
      <c r="EI168" s="72"/>
      <c r="EJ168" s="72"/>
      <c r="EK168" s="72"/>
      <c r="EL168" s="72"/>
      <c r="EM168" s="72"/>
      <c r="EN168" s="72"/>
      <c r="EO168" s="72"/>
      <c r="EP168" s="72"/>
      <c r="EQ168" s="72"/>
      <c r="ER168" s="72"/>
      <c r="ES168" s="72"/>
      <c r="ET168" s="72"/>
      <c r="EU168" s="72"/>
      <c r="EV168" s="72"/>
      <c r="EW168" s="72"/>
      <c r="EX168" s="72"/>
      <c r="EY168" s="72"/>
      <c r="EZ168" s="72"/>
      <c r="FA168" s="72"/>
      <c r="FB168" s="72"/>
      <c r="FC168" s="72"/>
      <c r="FD168" s="72"/>
      <c r="FE168" s="72"/>
      <c r="FF168" s="72"/>
      <c r="FG168" s="72"/>
      <c r="FH168" s="72"/>
      <c r="FI168" s="72"/>
      <c r="FJ168" s="72"/>
      <c r="FK168" s="72"/>
      <c r="FL168" s="72"/>
      <c r="FM168" s="72"/>
      <c r="FN168" s="72"/>
      <c r="FO168" s="72"/>
      <c r="FP168" s="72"/>
      <c r="FQ168" s="72"/>
      <c r="FR168" s="72"/>
      <c r="FS168" s="72"/>
      <c r="FT168" s="72"/>
      <c r="FU168" s="72"/>
      <c r="FV168" s="72"/>
      <c r="FW168" s="72"/>
      <c r="FX168" s="72"/>
      <c r="FY168" s="72"/>
      <c r="FZ168" s="72"/>
      <c r="GA168" s="72"/>
      <c r="GB168" s="72"/>
      <c r="GC168" s="72"/>
      <c r="GD168" s="72"/>
    </row>
    <row r="169" spans="1:186">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c r="BI169" s="72"/>
      <c r="BJ169" s="72"/>
      <c r="BK169" s="72"/>
      <c r="BL169" s="72"/>
      <c r="BM169" s="72"/>
      <c r="BN169" s="72"/>
      <c r="BO169" s="72"/>
      <c r="BP169" s="72"/>
      <c r="BQ169" s="72"/>
      <c r="BR169" s="72"/>
      <c r="BS169" s="72"/>
      <c r="BT169" s="72"/>
      <c r="BU169" s="72"/>
      <c r="BV169" s="72"/>
      <c r="BW169" s="72"/>
      <c r="BX169" s="72"/>
      <c r="BY169" s="72"/>
      <c r="BZ169" s="72"/>
      <c r="CA169" s="72"/>
      <c r="CB169" s="72"/>
      <c r="CC169" s="72"/>
      <c r="CD169" s="72"/>
      <c r="CE169" s="72"/>
      <c r="CF169" s="72"/>
      <c r="CG169" s="72"/>
      <c r="CH169" s="72"/>
      <c r="CI169" s="72"/>
      <c r="CJ169" s="72"/>
      <c r="CK169" s="72"/>
      <c r="CL169" s="72"/>
      <c r="CM169" s="72"/>
      <c r="CN169" s="72"/>
      <c r="CO169" s="72"/>
      <c r="CP169" s="72"/>
      <c r="CQ169" s="72"/>
      <c r="CR169" s="72"/>
      <c r="CS169" s="72"/>
      <c r="CT169" s="72"/>
      <c r="CU169" s="72"/>
      <c r="CV169" s="72"/>
      <c r="CW169" s="72"/>
      <c r="CX169" s="72"/>
      <c r="CY169" s="72"/>
      <c r="CZ169" s="72"/>
      <c r="DA169" s="72"/>
      <c r="DB169" s="72"/>
      <c r="DC169" s="72"/>
      <c r="DD169" s="72"/>
      <c r="DE169" s="72"/>
      <c r="DF169" s="72"/>
      <c r="DG169" s="72"/>
      <c r="DH169" s="72"/>
      <c r="DI169" s="72"/>
      <c r="DJ169" s="72"/>
      <c r="DK169" s="72"/>
      <c r="DL169" s="72"/>
      <c r="DM169" s="72"/>
      <c r="DN169" s="72"/>
      <c r="DO169" s="72"/>
      <c r="DP169" s="72"/>
      <c r="DQ169" s="72"/>
      <c r="DR169" s="72"/>
      <c r="DS169" s="72"/>
      <c r="DT169" s="72"/>
      <c r="DU169" s="72"/>
      <c r="DV169" s="72"/>
      <c r="DW169" s="72"/>
      <c r="DX169" s="72"/>
      <c r="DY169" s="72"/>
      <c r="DZ169" s="72"/>
      <c r="EA169" s="72"/>
      <c r="EB169" s="72"/>
      <c r="EC169" s="72"/>
      <c r="ED169" s="72"/>
      <c r="EE169" s="72"/>
      <c r="EF169" s="72"/>
      <c r="EG169" s="72"/>
      <c r="EH169" s="72"/>
      <c r="EI169" s="72"/>
      <c r="EJ169" s="72"/>
      <c r="EK169" s="72"/>
      <c r="EL169" s="72"/>
      <c r="EM169" s="72"/>
      <c r="EN169" s="72"/>
      <c r="EO169" s="72"/>
      <c r="EP169" s="72"/>
      <c r="EQ169" s="72"/>
      <c r="ER169" s="72"/>
      <c r="ES169" s="72"/>
      <c r="ET169" s="72"/>
      <c r="EU169" s="72"/>
      <c r="EV169" s="72"/>
      <c r="EW169" s="72"/>
      <c r="EX169" s="72"/>
      <c r="EY169" s="72"/>
      <c r="EZ169" s="72"/>
      <c r="FA169" s="72"/>
      <c r="FB169" s="72"/>
      <c r="FC169" s="72"/>
      <c r="FD169" s="72"/>
      <c r="FE169" s="72"/>
      <c r="FF169" s="72"/>
      <c r="FG169" s="72"/>
      <c r="FH169" s="72"/>
      <c r="FI169" s="72"/>
      <c r="FJ169" s="72"/>
      <c r="FK169" s="72"/>
      <c r="FL169" s="72"/>
      <c r="FM169" s="72"/>
      <c r="FN169" s="72"/>
      <c r="FO169" s="72"/>
      <c r="FP169" s="72"/>
      <c r="FQ169" s="72"/>
      <c r="FR169" s="72"/>
      <c r="FS169" s="72"/>
      <c r="FT169" s="72"/>
      <c r="FU169" s="72"/>
      <c r="FV169" s="72"/>
      <c r="FW169" s="72"/>
      <c r="FX169" s="72"/>
      <c r="FY169" s="72"/>
      <c r="FZ169" s="72"/>
      <c r="GA169" s="72"/>
      <c r="GB169" s="72"/>
      <c r="GC169" s="72"/>
      <c r="GD169" s="72"/>
    </row>
    <row r="170" spans="1:186">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c r="BI170" s="72"/>
      <c r="BJ170" s="72"/>
      <c r="BK170" s="72"/>
      <c r="BL170" s="72"/>
      <c r="BM170" s="72"/>
      <c r="BN170" s="72"/>
      <c r="BO170" s="72"/>
      <c r="BP170" s="72"/>
      <c r="BQ170" s="72"/>
      <c r="BR170" s="72"/>
      <c r="BS170" s="72"/>
      <c r="BT170" s="72"/>
      <c r="BU170" s="72"/>
      <c r="BV170" s="72"/>
      <c r="BW170" s="72"/>
      <c r="BX170" s="72"/>
      <c r="BY170" s="72"/>
      <c r="BZ170" s="72"/>
      <c r="CA170" s="72"/>
      <c r="CB170" s="72"/>
      <c r="CC170" s="72"/>
      <c r="CD170" s="72"/>
      <c r="CE170" s="72"/>
      <c r="CF170" s="72"/>
      <c r="CG170" s="72"/>
      <c r="CH170" s="72"/>
      <c r="CI170" s="72"/>
      <c r="CJ170" s="72"/>
      <c r="CK170" s="72"/>
      <c r="CL170" s="72"/>
      <c r="CM170" s="72"/>
      <c r="CN170" s="72"/>
      <c r="CO170" s="72"/>
      <c r="CP170" s="72"/>
      <c r="CQ170" s="72"/>
      <c r="CR170" s="72"/>
      <c r="CS170" s="72"/>
      <c r="CT170" s="72"/>
      <c r="CU170" s="72"/>
      <c r="CV170" s="72"/>
      <c r="CW170" s="72"/>
      <c r="CX170" s="72"/>
      <c r="CY170" s="72"/>
      <c r="CZ170" s="72"/>
      <c r="DA170" s="72"/>
      <c r="DB170" s="72"/>
      <c r="DC170" s="72"/>
      <c r="DD170" s="72"/>
      <c r="DE170" s="72"/>
      <c r="DF170" s="72"/>
      <c r="DG170" s="72"/>
      <c r="DH170" s="72"/>
      <c r="DI170" s="72"/>
      <c r="DJ170" s="72"/>
      <c r="DK170" s="72"/>
      <c r="DL170" s="72"/>
      <c r="DM170" s="72"/>
      <c r="DN170" s="72"/>
      <c r="DO170" s="72"/>
      <c r="DP170" s="72"/>
      <c r="DQ170" s="72"/>
      <c r="DR170" s="72"/>
      <c r="DS170" s="72"/>
      <c r="DT170" s="72"/>
      <c r="DU170" s="72"/>
      <c r="DV170" s="72"/>
      <c r="DW170" s="72"/>
      <c r="DX170" s="72"/>
      <c r="DY170" s="72"/>
      <c r="DZ170" s="72"/>
      <c r="EA170" s="72"/>
      <c r="EB170" s="72"/>
      <c r="EC170" s="72"/>
      <c r="ED170" s="72"/>
      <c r="EE170" s="72"/>
      <c r="EF170" s="72"/>
      <c r="EG170" s="72"/>
      <c r="EH170" s="72"/>
      <c r="EI170" s="72"/>
      <c r="EJ170" s="72"/>
      <c r="EK170" s="72"/>
      <c r="EL170" s="72"/>
      <c r="EM170" s="72"/>
      <c r="EN170" s="72"/>
      <c r="EO170" s="72"/>
      <c r="EP170" s="72"/>
      <c r="EQ170" s="72"/>
      <c r="ER170" s="72"/>
      <c r="ES170" s="72"/>
      <c r="ET170" s="72"/>
      <c r="EU170" s="72"/>
      <c r="EV170" s="72"/>
      <c r="EW170" s="72"/>
      <c r="EX170" s="72"/>
      <c r="EY170" s="72"/>
      <c r="EZ170" s="72"/>
      <c r="FA170" s="72"/>
      <c r="FB170" s="72"/>
      <c r="FC170" s="72"/>
      <c r="FD170" s="72"/>
      <c r="FE170" s="72"/>
      <c r="FF170" s="72"/>
      <c r="FG170" s="72"/>
      <c r="FH170" s="72"/>
      <c r="FI170" s="72"/>
      <c r="FJ170" s="72"/>
      <c r="FK170" s="72"/>
      <c r="FL170" s="72"/>
      <c r="FM170" s="72"/>
      <c r="FN170" s="72"/>
      <c r="FO170" s="72"/>
      <c r="FP170" s="72"/>
      <c r="FQ170" s="72"/>
      <c r="FR170" s="72"/>
      <c r="FS170" s="72"/>
      <c r="FT170" s="72"/>
      <c r="FU170" s="72"/>
      <c r="FV170" s="72"/>
      <c r="FW170" s="72"/>
      <c r="FX170" s="72"/>
      <c r="FY170" s="72"/>
      <c r="FZ170" s="72"/>
      <c r="GA170" s="72"/>
      <c r="GB170" s="72"/>
      <c r="GC170" s="72"/>
      <c r="GD170" s="72"/>
    </row>
    <row r="171" spans="1:186">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c r="BI171" s="72"/>
      <c r="BJ171" s="72"/>
      <c r="BK171" s="72"/>
      <c r="BL171" s="72"/>
      <c r="BM171" s="72"/>
      <c r="BN171" s="72"/>
      <c r="BO171" s="72"/>
      <c r="BP171" s="72"/>
      <c r="BQ171" s="72"/>
      <c r="BR171" s="72"/>
      <c r="BS171" s="72"/>
      <c r="BT171" s="72"/>
      <c r="BU171" s="72"/>
      <c r="BV171" s="72"/>
      <c r="BW171" s="72"/>
      <c r="BX171" s="72"/>
      <c r="BY171" s="72"/>
      <c r="BZ171" s="72"/>
      <c r="CA171" s="72"/>
      <c r="CB171" s="72"/>
      <c r="CC171" s="72"/>
      <c r="CD171" s="72"/>
      <c r="CE171" s="72"/>
      <c r="CF171" s="72"/>
      <c r="CG171" s="72"/>
      <c r="CH171" s="72"/>
      <c r="CI171" s="72"/>
      <c r="CJ171" s="72"/>
      <c r="CK171" s="72"/>
      <c r="CL171" s="72"/>
      <c r="CM171" s="72"/>
      <c r="CN171" s="72"/>
      <c r="CO171" s="72"/>
      <c r="CP171" s="72"/>
      <c r="CQ171" s="72"/>
      <c r="CR171" s="72"/>
      <c r="CS171" s="72"/>
      <c r="CT171" s="72"/>
      <c r="CU171" s="72"/>
      <c r="CV171" s="72"/>
      <c r="CW171" s="72"/>
      <c r="CX171" s="72"/>
      <c r="CY171" s="72"/>
      <c r="CZ171" s="72"/>
      <c r="DA171" s="72"/>
      <c r="DB171" s="72"/>
      <c r="DC171" s="72"/>
      <c r="DD171" s="72"/>
      <c r="DE171" s="72"/>
      <c r="DF171" s="72"/>
      <c r="DG171" s="72"/>
      <c r="DH171" s="72"/>
      <c r="DI171" s="72"/>
      <c r="DJ171" s="72"/>
      <c r="DK171" s="72"/>
      <c r="DL171" s="72"/>
      <c r="DM171" s="72"/>
      <c r="DN171" s="72"/>
      <c r="DO171" s="72"/>
      <c r="DP171" s="72"/>
      <c r="DQ171" s="72"/>
      <c r="DR171" s="72"/>
      <c r="DS171" s="72"/>
      <c r="DT171" s="72"/>
      <c r="DU171" s="72"/>
      <c r="DV171" s="72"/>
      <c r="DW171" s="72"/>
      <c r="DX171" s="72"/>
      <c r="DY171" s="72"/>
      <c r="DZ171" s="72"/>
      <c r="EA171" s="72"/>
      <c r="EB171" s="72"/>
      <c r="EC171" s="72"/>
      <c r="ED171" s="72"/>
      <c r="EE171" s="72"/>
      <c r="EF171" s="72"/>
      <c r="EG171" s="72"/>
      <c r="EH171" s="72"/>
      <c r="EI171" s="72"/>
      <c r="EJ171" s="72"/>
      <c r="EK171" s="72"/>
      <c r="EL171" s="72"/>
      <c r="EM171" s="72"/>
      <c r="EN171" s="72"/>
      <c r="EO171" s="72"/>
      <c r="EP171" s="72"/>
      <c r="EQ171" s="72"/>
      <c r="ER171" s="72"/>
      <c r="ES171" s="72"/>
      <c r="ET171" s="72"/>
      <c r="EU171" s="72"/>
      <c r="EV171" s="72"/>
      <c r="EW171" s="72"/>
      <c r="EX171" s="72"/>
      <c r="EY171" s="72"/>
      <c r="EZ171" s="72"/>
      <c r="FA171" s="72"/>
      <c r="FB171" s="72"/>
      <c r="FC171" s="72"/>
      <c r="FD171" s="72"/>
      <c r="FE171" s="72"/>
      <c r="FF171" s="72"/>
      <c r="FG171" s="72"/>
      <c r="FH171" s="72"/>
      <c r="FI171" s="72"/>
      <c r="FJ171" s="72"/>
      <c r="FK171" s="72"/>
      <c r="FL171" s="72"/>
      <c r="FM171" s="72"/>
      <c r="FN171" s="72"/>
      <c r="FO171" s="72"/>
      <c r="FP171" s="72"/>
      <c r="FQ171" s="72"/>
      <c r="FR171" s="72"/>
      <c r="FS171" s="72"/>
      <c r="FT171" s="72"/>
      <c r="FU171" s="72"/>
      <c r="FV171" s="72"/>
      <c r="FW171" s="72"/>
      <c r="FX171" s="72"/>
      <c r="FY171" s="72"/>
      <c r="FZ171" s="72"/>
      <c r="GA171" s="72"/>
      <c r="GB171" s="72"/>
      <c r="GC171" s="72"/>
      <c r="GD171" s="72"/>
    </row>
    <row r="172" spans="1:186">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c r="BI172" s="72"/>
      <c r="BJ172" s="72"/>
      <c r="BK172" s="72"/>
      <c r="BL172" s="72"/>
      <c r="BM172" s="72"/>
      <c r="BN172" s="72"/>
      <c r="BO172" s="72"/>
      <c r="BP172" s="72"/>
      <c r="BQ172" s="72"/>
      <c r="BR172" s="72"/>
      <c r="BS172" s="72"/>
      <c r="BT172" s="72"/>
      <c r="BU172" s="72"/>
      <c r="BV172" s="72"/>
      <c r="BW172" s="72"/>
      <c r="BX172" s="72"/>
      <c r="BY172" s="72"/>
      <c r="BZ172" s="72"/>
      <c r="CA172" s="72"/>
      <c r="CB172" s="72"/>
      <c r="CC172" s="72"/>
      <c r="CD172" s="72"/>
      <c r="CE172" s="72"/>
      <c r="CF172" s="72"/>
      <c r="CG172" s="72"/>
      <c r="CH172" s="72"/>
      <c r="CI172" s="72"/>
      <c r="CJ172" s="72"/>
      <c r="CK172" s="72"/>
      <c r="CL172" s="72"/>
      <c r="CM172" s="72"/>
      <c r="CN172" s="72"/>
      <c r="CO172" s="72"/>
      <c r="CP172" s="72"/>
      <c r="CQ172" s="72"/>
      <c r="CR172" s="72"/>
      <c r="CS172" s="72"/>
      <c r="CT172" s="72"/>
      <c r="CU172" s="72"/>
      <c r="CV172" s="72"/>
      <c r="CW172" s="72"/>
      <c r="CX172" s="72"/>
      <c r="CY172" s="72"/>
      <c r="CZ172" s="72"/>
      <c r="DA172" s="72"/>
      <c r="DB172" s="72"/>
      <c r="DC172" s="72"/>
      <c r="DD172" s="72"/>
      <c r="DE172" s="72"/>
      <c r="DF172" s="72"/>
      <c r="DG172" s="72"/>
      <c r="DH172" s="72"/>
      <c r="DI172" s="72"/>
      <c r="DJ172" s="72"/>
      <c r="DK172" s="72"/>
      <c r="DL172" s="72"/>
      <c r="DM172" s="72"/>
      <c r="DN172" s="72"/>
      <c r="DO172" s="72"/>
      <c r="DP172" s="72"/>
      <c r="DQ172" s="72"/>
      <c r="DR172" s="72"/>
      <c r="DS172" s="72"/>
      <c r="DT172" s="72"/>
      <c r="DU172" s="72"/>
      <c r="DV172" s="72"/>
      <c r="DW172" s="72"/>
      <c r="DX172" s="72"/>
      <c r="DY172" s="72"/>
      <c r="DZ172" s="72"/>
      <c r="EA172" s="72"/>
      <c r="EB172" s="72"/>
      <c r="EC172" s="72"/>
      <c r="ED172" s="72"/>
      <c r="EE172" s="72"/>
      <c r="EF172" s="72"/>
      <c r="EG172" s="72"/>
      <c r="EH172" s="72"/>
      <c r="EI172" s="72"/>
      <c r="EJ172" s="72"/>
      <c r="EK172" s="72"/>
      <c r="EL172" s="72"/>
      <c r="EM172" s="72"/>
      <c r="EN172" s="72"/>
      <c r="EO172" s="72"/>
      <c r="EP172" s="72"/>
      <c r="EQ172" s="72"/>
      <c r="ER172" s="72"/>
      <c r="ES172" s="72"/>
      <c r="ET172" s="72"/>
      <c r="EU172" s="72"/>
      <c r="EV172" s="72"/>
      <c r="EW172" s="72"/>
      <c r="EX172" s="72"/>
      <c r="EY172" s="72"/>
      <c r="EZ172" s="72"/>
      <c r="FA172" s="72"/>
      <c r="FB172" s="72"/>
      <c r="FC172" s="72"/>
      <c r="FD172" s="72"/>
      <c r="FE172" s="72"/>
      <c r="FF172" s="72"/>
      <c r="FG172" s="72"/>
      <c r="FH172" s="72"/>
      <c r="FI172" s="72"/>
      <c r="FJ172" s="72"/>
      <c r="FK172" s="72"/>
      <c r="FL172" s="72"/>
      <c r="FM172" s="72"/>
      <c r="FN172" s="72"/>
      <c r="FO172" s="72"/>
      <c r="FP172" s="72"/>
      <c r="FQ172" s="72"/>
      <c r="FR172" s="72"/>
      <c r="FS172" s="72"/>
      <c r="FT172" s="72"/>
      <c r="FU172" s="72"/>
      <c r="FV172" s="72"/>
      <c r="FW172" s="72"/>
      <c r="FX172" s="72"/>
      <c r="FY172" s="72"/>
      <c r="FZ172" s="72"/>
      <c r="GA172" s="72"/>
      <c r="GB172" s="72"/>
      <c r="GC172" s="72"/>
      <c r="GD172" s="72"/>
    </row>
    <row r="173" spans="1:186">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c r="BI173" s="72"/>
      <c r="BJ173" s="72"/>
      <c r="BK173" s="72"/>
      <c r="BL173" s="72"/>
      <c r="BM173" s="72"/>
      <c r="BN173" s="72"/>
      <c r="BO173" s="72"/>
      <c r="BP173" s="72"/>
      <c r="BQ173" s="72"/>
      <c r="BR173" s="72"/>
      <c r="BS173" s="72"/>
      <c r="BT173" s="72"/>
      <c r="BU173" s="72"/>
      <c r="BV173" s="72"/>
      <c r="BW173" s="72"/>
      <c r="BX173" s="72"/>
      <c r="BY173" s="72"/>
      <c r="BZ173" s="72"/>
      <c r="CA173" s="72"/>
      <c r="CB173" s="72"/>
      <c r="CC173" s="72"/>
      <c r="CD173" s="72"/>
      <c r="CE173" s="72"/>
      <c r="CF173" s="72"/>
      <c r="CG173" s="72"/>
      <c r="CH173" s="72"/>
      <c r="CI173" s="72"/>
      <c r="CJ173" s="72"/>
      <c r="CK173" s="72"/>
      <c r="CL173" s="72"/>
      <c r="CM173" s="72"/>
      <c r="CN173" s="72"/>
      <c r="CO173" s="72"/>
      <c r="CP173" s="72"/>
      <c r="CQ173" s="72"/>
      <c r="CR173" s="72"/>
      <c r="CS173" s="72"/>
      <c r="CT173" s="72"/>
      <c r="CU173" s="72"/>
      <c r="CV173" s="72"/>
      <c r="CW173" s="72"/>
      <c r="CX173" s="72"/>
      <c r="CY173" s="72"/>
      <c r="CZ173" s="72"/>
      <c r="DA173" s="72"/>
      <c r="DB173" s="72"/>
      <c r="DC173" s="72"/>
      <c r="DD173" s="72"/>
      <c r="DE173" s="72"/>
      <c r="DF173" s="72"/>
      <c r="DG173" s="72"/>
      <c r="DH173" s="72"/>
      <c r="DI173" s="72"/>
      <c r="DJ173" s="72"/>
      <c r="DK173" s="72"/>
      <c r="DL173" s="72"/>
      <c r="DM173" s="72"/>
      <c r="DN173" s="72"/>
      <c r="DO173" s="72"/>
      <c r="DP173" s="72"/>
      <c r="DQ173" s="72"/>
      <c r="DR173" s="72"/>
      <c r="DS173" s="72"/>
      <c r="DT173" s="72"/>
      <c r="DU173" s="72"/>
      <c r="DV173" s="72"/>
      <c r="DW173" s="72"/>
      <c r="DX173" s="72"/>
      <c r="DY173" s="72"/>
      <c r="DZ173" s="72"/>
      <c r="EA173" s="72"/>
      <c r="EB173" s="72"/>
      <c r="EC173" s="72"/>
      <c r="ED173" s="72"/>
      <c r="EE173" s="72"/>
      <c r="EF173" s="72"/>
      <c r="EG173" s="72"/>
      <c r="EH173" s="72"/>
      <c r="EI173" s="72"/>
      <c r="EJ173" s="72"/>
      <c r="EK173" s="72"/>
      <c r="EL173" s="72"/>
      <c r="EM173" s="72"/>
      <c r="EN173" s="72"/>
      <c r="EO173" s="72"/>
      <c r="EP173" s="72"/>
      <c r="EQ173" s="72"/>
      <c r="ER173" s="72"/>
      <c r="ES173" s="72"/>
      <c r="ET173" s="72"/>
      <c r="EU173" s="72"/>
      <c r="EV173" s="72"/>
      <c r="EW173" s="72"/>
      <c r="EX173" s="72"/>
      <c r="EY173" s="72"/>
      <c r="EZ173" s="72"/>
      <c r="FA173" s="72"/>
      <c r="FB173" s="72"/>
      <c r="FC173" s="72"/>
      <c r="FD173" s="72"/>
      <c r="FE173" s="72"/>
      <c r="FF173" s="72"/>
      <c r="FG173" s="72"/>
      <c r="FH173" s="72"/>
      <c r="FI173" s="72"/>
      <c r="FJ173" s="72"/>
      <c r="FK173" s="72"/>
      <c r="FL173" s="72"/>
      <c r="FM173" s="72"/>
      <c r="FN173" s="72"/>
      <c r="FO173" s="72"/>
      <c r="FP173" s="72"/>
      <c r="FQ173" s="72"/>
      <c r="FR173" s="72"/>
      <c r="FS173" s="72"/>
      <c r="FT173" s="72"/>
      <c r="FU173" s="72"/>
      <c r="FV173" s="72"/>
      <c r="FW173" s="72"/>
      <c r="FX173" s="72"/>
      <c r="FY173" s="72"/>
      <c r="FZ173" s="72"/>
      <c r="GA173" s="72"/>
      <c r="GB173" s="72"/>
      <c r="GC173" s="72"/>
      <c r="GD173" s="72"/>
    </row>
    <row r="174" spans="1:186">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c r="BI174" s="72"/>
      <c r="BJ174" s="72"/>
      <c r="BK174" s="72"/>
      <c r="BL174" s="72"/>
      <c r="BM174" s="72"/>
      <c r="BN174" s="72"/>
      <c r="BO174" s="72"/>
      <c r="BP174" s="72"/>
      <c r="BQ174" s="72"/>
      <c r="BR174" s="72"/>
      <c r="BS174" s="72"/>
      <c r="BT174" s="72"/>
      <c r="BU174" s="72"/>
      <c r="BV174" s="72"/>
      <c r="BW174" s="72"/>
      <c r="BX174" s="72"/>
      <c r="BY174" s="72"/>
      <c r="BZ174" s="72"/>
      <c r="CA174" s="72"/>
      <c r="CB174" s="72"/>
      <c r="CC174" s="72"/>
      <c r="CD174" s="72"/>
      <c r="CE174" s="72"/>
      <c r="CF174" s="72"/>
      <c r="CG174" s="72"/>
      <c r="CH174" s="72"/>
      <c r="CI174" s="72"/>
      <c r="CJ174" s="72"/>
      <c r="CK174" s="72"/>
      <c r="CL174" s="72"/>
      <c r="CM174" s="72"/>
      <c r="CN174" s="72"/>
      <c r="CO174" s="72"/>
      <c r="CP174" s="72"/>
      <c r="CQ174" s="72"/>
      <c r="CR174" s="72"/>
      <c r="CS174" s="72"/>
      <c r="CT174" s="72"/>
      <c r="CU174" s="72"/>
      <c r="CV174" s="72"/>
      <c r="CW174" s="72"/>
      <c r="CX174" s="72"/>
      <c r="CY174" s="72"/>
      <c r="CZ174" s="72"/>
      <c r="DA174" s="72"/>
      <c r="DB174" s="72"/>
      <c r="DC174" s="72"/>
      <c r="DD174" s="72"/>
      <c r="DE174" s="72"/>
      <c r="DF174" s="72"/>
      <c r="DG174" s="72"/>
      <c r="DH174" s="72"/>
      <c r="DI174" s="72"/>
      <c r="DJ174" s="72"/>
      <c r="DK174" s="72"/>
      <c r="DL174" s="72"/>
      <c r="DM174" s="72"/>
      <c r="DN174" s="72"/>
      <c r="DO174" s="72"/>
      <c r="DP174" s="72"/>
      <c r="DQ174" s="72"/>
      <c r="DR174" s="72"/>
      <c r="DS174" s="72"/>
      <c r="DT174" s="72"/>
      <c r="DU174" s="72"/>
      <c r="DV174" s="72"/>
      <c r="DW174" s="72"/>
      <c r="DX174" s="72"/>
      <c r="DY174" s="72"/>
      <c r="DZ174" s="72"/>
      <c r="EA174" s="72"/>
      <c r="EB174" s="72"/>
      <c r="EC174" s="72"/>
      <c r="ED174" s="72"/>
      <c r="EE174" s="72"/>
      <c r="EF174" s="72"/>
      <c r="EG174" s="72"/>
      <c r="EH174" s="72"/>
      <c r="EI174" s="72"/>
      <c r="EJ174" s="72"/>
      <c r="EK174" s="72"/>
      <c r="EL174" s="72"/>
      <c r="EM174" s="72"/>
      <c r="EN174" s="72"/>
      <c r="EO174" s="72"/>
      <c r="EP174" s="72"/>
      <c r="EQ174" s="72"/>
      <c r="ER174" s="72"/>
      <c r="ES174" s="72"/>
      <c r="ET174" s="72"/>
      <c r="EU174" s="72"/>
      <c r="EV174" s="72"/>
      <c r="EW174" s="72"/>
      <c r="EX174" s="72"/>
      <c r="EY174" s="72"/>
      <c r="EZ174" s="72"/>
      <c r="FA174" s="72"/>
      <c r="FB174" s="72"/>
      <c r="FC174" s="72"/>
      <c r="FD174" s="72"/>
      <c r="FE174" s="72"/>
      <c r="FF174" s="72"/>
      <c r="FG174" s="72"/>
      <c r="FH174" s="72"/>
      <c r="FI174" s="72"/>
      <c r="FJ174" s="72"/>
      <c r="FK174" s="72"/>
      <c r="FL174" s="72"/>
      <c r="FM174" s="72"/>
      <c r="FN174" s="72"/>
      <c r="FO174" s="72"/>
      <c r="FP174" s="72"/>
      <c r="FQ174" s="72"/>
      <c r="FR174" s="72"/>
      <c r="FS174" s="72"/>
      <c r="FT174" s="72"/>
      <c r="FU174" s="72"/>
      <c r="FV174" s="72"/>
      <c r="FW174" s="72"/>
      <c r="FX174" s="72"/>
      <c r="FY174" s="72"/>
      <c r="FZ174" s="72"/>
      <c r="GA174" s="72"/>
      <c r="GB174" s="72"/>
      <c r="GC174" s="72"/>
      <c r="GD174" s="72"/>
    </row>
    <row r="175" spans="1:186">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c r="BI175" s="72"/>
      <c r="BJ175" s="72"/>
      <c r="BK175" s="72"/>
      <c r="BL175" s="72"/>
      <c r="BM175" s="72"/>
      <c r="BN175" s="72"/>
      <c r="BO175" s="72"/>
      <c r="BP175" s="72"/>
      <c r="BQ175" s="72"/>
      <c r="BR175" s="72"/>
      <c r="BS175" s="72"/>
      <c r="BT175" s="72"/>
      <c r="BU175" s="72"/>
      <c r="BV175" s="72"/>
      <c r="BW175" s="72"/>
      <c r="BX175" s="72"/>
      <c r="BY175" s="72"/>
      <c r="BZ175" s="72"/>
      <c r="CA175" s="72"/>
      <c r="CB175" s="72"/>
      <c r="CC175" s="72"/>
      <c r="CD175" s="72"/>
      <c r="CE175" s="72"/>
      <c r="CF175" s="72"/>
      <c r="CG175" s="72"/>
      <c r="CH175" s="72"/>
      <c r="CI175" s="72"/>
      <c r="CJ175" s="72"/>
      <c r="CK175" s="72"/>
      <c r="CL175" s="72"/>
      <c r="CM175" s="72"/>
      <c r="CN175" s="72"/>
      <c r="CO175" s="72"/>
      <c r="CP175" s="72"/>
      <c r="CQ175" s="72"/>
      <c r="CR175" s="72"/>
      <c r="CS175" s="72"/>
      <c r="CT175" s="72"/>
      <c r="CU175" s="72"/>
      <c r="CV175" s="72"/>
      <c r="CW175" s="72"/>
      <c r="CX175" s="72"/>
      <c r="CY175" s="72"/>
      <c r="CZ175" s="72"/>
      <c r="DA175" s="72"/>
      <c r="DB175" s="72"/>
      <c r="DC175" s="72"/>
      <c r="DD175" s="72"/>
      <c r="DE175" s="72"/>
      <c r="DF175" s="72"/>
      <c r="DG175" s="72"/>
      <c r="DH175" s="72"/>
      <c r="DI175" s="72"/>
      <c r="DJ175" s="72"/>
      <c r="DK175" s="72"/>
      <c r="DL175" s="72"/>
      <c r="DM175" s="72"/>
      <c r="DN175" s="72"/>
      <c r="DO175" s="72"/>
      <c r="DP175" s="72"/>
      <c r="DQ175" s="72"/>
      <c r="DR175" s="72"/>
      <c r="DS175" s="72"/>
      <c r="DT175" s="72"/>
      <c r="DU175" s="72"/>
      <c r="DV175" s="72"/>
      <c r="DW175" s="72"/>
      <c r="DX175" s="72"/>
      <c r="DY175" s="72"/>
      <c r="DZ175" s="72"/>
      <c r="EA175" s="72"/>
      <c r="EB175" s="72"/>
      <c r="EC175" s="72"/>
      <c r="ED175" s="72"/>
      <c r="EE175" s="72"/>
      <c r="EF175" s="72"/>
      <c r="EG175" s="72"/>
      <c r="EH175" s="72"/>
      <c r="EI175" s="72"/>
      <c r="EJ175" s="72"/>
      <c r="EK175" s="72"/>
      <c r="EL175" s="72"/>
      <c r="EM175" s="72"/>
      <c r="EN175" s="72"/>
      <c r="EO175" s="72"/>
      <c r="EP175" s="72"/>
      <c r="EQ175" s="72"/>
      <c r="ER175" s="72"/>
      <c r="ES175" s="72"/>
      <c r="ET175" s="72"/>
      <c r="EU175" s="72"/>
      <c r="EV175" s="72"/>
      <c r="EW175" s="72"/>
      <c r="EX175" s="72"/>
      <c r="EY175" s="72"/>
      <c r="EZ175" s="72"/>
      <c r="FA175" s="72"/>
      <c r="FB175" s="72"/>
      <c r="FC175" s="72"/>
      <c r="FD175" s="72"/>
      <c r="FE175" s="72"/>
      <c r="FF175" s="72"/>
      <c r="FG175" s="72"/>
      <c r="FH175" s="72"/>
      <c r="FI175" s="72"/>
      <c r="FJ175" s="72"/>
      <c r="FK175" s="72"/>
      <c r="FL175" s="72"/>
      <c r="FM175" s="72"/>
      <c r="FN175" s="72"/>
      <c r="FO175" s="72"/>
      <c r="FP175" s="72"/>
      <c r="FQ175" s="72"/>
      <c r="FR175" s="72"/>
      <c r="FS175" s="72"/>
      <c r="FT175" s="72"/>
      <c r="FU175" s="72"/>
      <c r="FV175" s="72"/>
      <c r="FW175" s="72"/>
      <c r="FX175" s="72"/>
      <c r="FY175" s="72"/>
      <c r="FZ175" s="72"/>
      <c r="GA175" s="72"/>
      <c r="GB175" s="72"/>
      <c r="GC175" s="72"/>
      <c r="GD175" s="72"/>
    </row>
    <row r="176" spans="1:186">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c r="BI176" s="72"/>
      <c r="BJ176" s="72"/>
      <c r="BK176" s="72"/>
      <c r="BL176" s="72"/>
      <c r="BM176" s="72"/>
      <c r="BN176" s="72"/>
      <c r="BO176" s="72"/>
      <c r="BP176" s="72"/>
      <c r="BQ176" s="72"/>
      <c r="BR176" s="72"/>
      <c r="BS176" s="72"/>
      <c r="BT176" s="72"/>
      <c r="BU176" s="72"/>
      <c r="BV176" s="72"/>
      <c r="BW176" s="72"/>
      <c r="BX176" s="72"/>
      <c r="BY176" s="72"/>
      <c r="BZ176" s="72"/>
      <c r="CA176" s="72"/>
      <c r="CB176" s="72"/>
      <c r="CC176" s="72"/>
      <c r="CD176" s="72"/>
      <c r="CE176" s="72"/>
      <c r="CF176" s="72"/>
      <c r="CG176" s="72"/>
      <c r="CH176" s="72"/>
      <c r="CI176" s="72"/>
      <c r="CJ176" s="72"/>
      <c r="CK176" s="72"/>
      <c r="CL176" s="72"/>
      <c r="CM176" s="72"/>
      <c r="CN176" s="72"/>
      <c r="CO176" s="72"/>
      <c r="CP176" s="72"/>
      <c r="CQ176" s="72"/>
      <c r="CR176" s="72"/>
      <c r="CS176" s="72"/>
      <c r="CT176" s="72"/>
      <c r="CU176" s="72"/>
      <c r="CV176" s="72"/>
      <c r="CW176" s="72"/>
      <c r="CX176" s="72"/>
      <c r="CY176" s="72"/>
      <c r="CZ176" s="72"/>
      <c r="DA176" s="72"/>
      <c r="DB176" s="72"/>
      <c r="DC176" s="72"/>
      <c r="DD176" s="72"/>
      <c r="DE176" s="72"/>
      <c r="DF176" s="72"/>
      <c r="DG176" s="72"/>
      <c r="DH176" s="72"/>
      <c r="DI176" s="72"/>
      <c r="DJ176" s="72"/>
      <c r="DK176" s="72"/>
      <c r="DL176" s="72"/>
      <c r="DM176" s="72"/>
      <c r="DN176" s="72"/>
      <c r="DO176" s="72"/>
      <c r="DP176" s="72"/>
      <c r="DQ176" s="72"/>
      <c r="DR176" s="72"/>
      <c r="DS176" s="72"/>
      <c r="DT176" s="72"/>
      <c r="DU176" s="72"/>
      <c r="DV176" s="72"/>
      <c r="DW176" s="72"/>
      <c r="DX176" s="72"/>
      <c r="DY176" s="72"/>
      <c r="DZ176" s="72"/>
      <c r="EA176" s="72"/>
      <c r="EB176" s="72"/>
      <c r="EC176" s="72"/>
      <c r="ED176" s="72"/>
      <c r="EE176" s="72"/>
      <c r="EF176" s="72"/>
      <c r="EG176" s="72"/>
      <c r="EH176" s="72"/>
      <c r="EI176" s="72"/>
      <c r="EJ176" s="72"/>
      <c r="EK176" s="72"/>
      <c r="EL176" s="72"/>
      <c r="EM176" s="72"/>
      <c r="EN176" s="72"/>
      <c r="EO176" s="72"/>
      <c r="EP176" s="72"/>
      <c r="EQ176" s="72"/>
      <c r="ER176" s="72"/>
      <c r="ES176" s="72"/>
      <c r="ET176" s="72"/>
      <c r="EU176" s="72"/>
      <c r="EV176" s="72"/>
      <c r="EW176" s="72"/>
      <c r="EX176" s="72"/>
      <c r="EY176" s="72"/>
      <c r="EZ176" s="72"/>
      <c r="FA176" s="72"/>
      <c r="FB176" s="72"/>
      <c r="FC176" s="72"/>
      <c r="FD176" s="72"/>
      <c r="FE176" s="72"/>
      <c r="FF176" s="72"/>
      <c r="FG176" s="72"/>
      <c r="FH176" s="72"/>
      <c r="FI176" s="72"/>
      <c r="FJ176" s="72"/>
      <c r="FK176" s="72"/>
      <c r="FL176" s="72"/>
      <c r="FM176" s="72"/>
      <c r="FN176" s="72"/>
      <c r="FO176" s="72"/>
      <c r="FP176" s="72"/>
      <c r="FQ176" s="72"/>
      <c r="FR176" s="72"/>
      <c r="FS176" s="72"/>
      <c r="FT176" s="72"/>
      <c r="FU176" s="72"/>
      <c r="FV176" s="72"/>
      <c r="FW176" s="72"/>
      <c r="FX176" s="72"/>
      <c r="FY176" s="72"/>
      <c r="FZ176" s="72"/>
      <c r="GA176" s="72"/>
      <c r="GB176" s="72"/>
      <c r="GC176" s="72"/>
      <c r="GD176" s="72"/>
    </row>
    <row r="177" spans="1:186">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c r="BI177" s="72"/>
      <c r="BJ177" s="72"/>
      <c r="BK177" s="72"/>
      <c r="BL177" s="72"/>
      <c r="BM177" s="72"/>
      <c r="BN177" s="72"/>
      <c r="BO177" s="72"/>
      <c r="BP177" s="72"/>
      <c r="BQ177" s="72"/>
      <c r="BR177" s="72"/>
      <c r="BS177" s="72"/>
      <c r="BT177" s="72"/>
      <c r="BU177" s="72"/>
      <c r="BV177" s="72"/>
      <c r="BW177" s="72"/>
      <c r="BX177" s="72"/>
      <c r="BY177" s="72"/>
      <c r="BZ177" s="72"/>
      <c r="CA177" s="72"/>
      <c r="CB177" s="72"/>
      <c r="CC177" s="72"/>
      <c r="CD177" s="72"/>
      <c r="CE177" s="72"/>
      <c r="CF177" s="72"/>
      <c r="CG177" s="72"/>
      <c r="CH177" s="72"/>
      <c r="CI177" s="72"/>
      <c r="CJ177" s="72"/>
      <c r="CK177" s="72"/>
      <c r="CL177" s="72"/>
      <c r="CM177" s="72"/>
      <c r="CN177" s="72"/>
      <c r="CO177" s="72"/>
      <c r="CP177" s="72"/>
      <c r="CQ177" s="72"/>
      <c r="CR177" s="72"/>
      <c r="CS177" s="72"/>
      <c r="CT177" s="72"/>
      <c r="CU177" s="72"/>
      <c r="CV177" s="72"/>
      <c r="CW177" s="72"/>
      <c r="CX177" s="72"/>
      <c r="CY177" s="72"/>
      <c r="CZ177" s="72"/>
      <c r="DA177" s="72"/>
      <c r="DB177" s="72"/>
      <c r="DC177" s="72"/>
      <c r="DD177" s="72"/>
      <c r="DE177" s="72"/>
      <c r="DF177" s="72"/>
      <c r="DG177" s="72"/>
      <c r="DH177" s="72"/>
      <c r="DI177" s="72"/>
      <c r="DJ177" s="72"/>
      <c r="DK177" s="72"/>
      <c r="DL177" s="72"/>
      <c r="DM177" s="72"/>
      <c r="DN177" s="72"/>
      <c r="DO177" s="72"/>
      <c r="DP177" s="72"/>
      <c r="DQ177" s="72"/>
      <c r="DR177" s="72"/>
      <c r="DS177" s="72"/>
      <c r="DT177" s="72"/>
      <c r="DU177" s="72"/>
      <c r="DV177" s="72"/>
      <c r="DW177" s="72"/>
      <c r="DX177" s="72"/>
      <c r="DY177" s="72"/>
      <c r="DZ177" s="72"/>
      <c r="EA177" s="72"/>
      <c r="EB177" s="72"/>
      <c r="EC177" s="72"/>
      <c r="ED177" s="72"/>
      <c r="EE177" s="72"/>
      <c r="EF177" s="72"/>
      <c r="EG177" s="72"/>
      <c r="EH177" s="72"/>
      <c r="EI177" s="72"/>
      <c r="EJ177" s="72"/>
      <c r="EK177" s="72"/>
      <c r="EL177" s="72"/>
      <c r="EM177" s="72"/>
      <c r="EN177" s="72"/>
      <c r="EO177" s="72"/>
      <c r="EP177" s="72"/>
      <c r="EQ177" s="72"/>
      <c r="ER177" s="72"/>
      <c r="ES177" s="72"/>
      <c r="ET177" s="72"/>
      <c r="EU177" s="72"/>
      <c r="EV177" s="72"/>
      <c r="EW177" s="72"/>
      <c r="EX177" s="72"/>
      <c r="EY177" s="72"/>
      <c r="EZ177" s="72"/>
      <c r="FA177" s="72"/>
      <c r="FB177" s="72"/>
      <c r="FC177" s="72"/>
      <c r="FD177" s="72"/>
      <c r="FE177" s="72"/>
      <c r="FF177" s="72"/>
      <c r="FG177" s="72"/>
      <c r="FH177" s="72"/>
      <c r="FI177" s="72"/>
      <c r="FJ177" s="72"/>
      <c r="FK177" s="72"/>
      <c r="FL177" s="72"/>
      <c r="FM177" s="72"/>
      <c r="FN177" s="72"/>
      <c r="FO177" s="72"/>
      <c r="FP177" s="72"/>
      <c r="FQ177" s="72"/>
      <c r="FR177" s="72"/>
      <c r="FS177" s="72"/>
      <c r="FT177" s="72"/>
      <c r="FU177" s="72"/>
      <c r="FV177" s="72"/>
      <c r="FW177" s="72"/>
      <c r="FX177" s="72"/>
      <c r="FY177" s="72"/>
      <c r="FZ177" s="72"/>
      <c r="GA177" s="72"/>
      <c r="GB177" s="72"/>
      <c r="GC177" s="72"/>
      <c r="GD177" s="72"/>
    </row>
    <row r="178" spans="1:186">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c r="BI178" s="72"/>
      <c r="BJ178" s="72"/>
      <c r="BK178" s="72"/>
      <c r="BL178" s="72"/>
      <c r="BM178" s="72"/>
      <c r="BN178" s="72"/>
      <c r="BO178" s="72"/>
      <c r="BP178" s="72"/>
      <c r="BQ178" s="72"/>
      <c r="BR178" s="72"/>
      <c r="BS178" s="72"/>
      <c r="BT178" s="72"/>
      <c r="BU178" s="72"/>
      <c r="BV178" s="72"/>
      <c r="BW178" s="72"/>
      <c r="BX178" s="72"/>
      <c r="BY178" s="72"/>
      <c r="BZ178" s="72"/>
      <c r="CA178" s="72"/>
      <c r="CB178" s="72"/>
      <c r="CC178" s="72"/>
      <c r="CD178" s="72"/>
      <c r="CE178" s="72"/>
      <c r="CF178" s="72"/>
      <c r="CG178" s="72"/>
      <c r="CH178" s="72"/>
      <c r="CI178" s="72"/>
      <c r="CJ178" s="72"/>
      <c r="CK178" s="72"/>
      <c r="CL178" s="72"/>
      <c r="CM178" s="72"/>
      <c r="CN178" s="72"/>
      <c r="CO178" s="72"/>
      <c r="CP178" s="72"/>
      <c r="CQ178" s="72"/>
      <c r="CR178" s="72"/>
      <c r="CS178" s="72"/>
      <c r="CT178" s="72"/>
      <c r="CU178" s="72"/>
      <c r="CV178" s="72"/>
      <c r="CW178" s="72"/>
      <c r="CX178" s="72"/>
      <c r="CY178" s="72"/>
      <c r="CZ178" s="72"/>
      <c r="DA178" s="72"/>
      <c r="DB178" s="72"/>
      <c r="DC178" s="72"/>
      <c r="DD178" s="72"/>
      <c r="DE178" s="72"/>
      <c r="DF178" s="72"/>
      <c r="DG178" s="72"/>
      <c r="DH178" s="72"/>
      <c r="DI178" s="72"/>
      <c r="DJ178" s="72"/>
      <c r="DK178" s="72"/>
      <c r="DL178" s="72"/>
      <c r="DM178" s="72"/>
      <c r="DN178" s="72"/>
      <c r="DO178" s="72"/>
      <c r="DP178" s="72"/>
      <c r="DQ178" s="72"/>
      <c r="DR178" s="72"/>
      <c r="DS178" s="72"/>
      <c r="DT178" s="72"/>
      <c r="DU178" s="72"/>
      <c r="DV178" s="72"/>
      <c r="DW178" s="72"/>
      <c r="DX178" s="72"/>
      <c r="DY178" s="72"/>
      <c r="DZ178" s="72"/>
      <c r="EA178" s="72"/>
      <c r="EB178" s="72"/>
      <c r="EC178" s="72"/>
      <c r="ED178" s="72"/>
      <c r="EE178" s="72"/>
      <c r="EF178" s="72"/>
      <c r="EG178" s="72"/>
      <c r="EH178" s="72"/>
      <c r="EI178" s="72"/>
      <c r="EJ178" s="72"/>
      <c r="EK178" s="72"/>
      <c r="EL178" s="72"/>
      <c r="EM178" s="72"/>
      <c r="EN178" s="72"/>
      <c r="EO178" s="72"/>
      <c r="EP178" s="72"/>
      <c r="EQ178" s="72"/>
      <c r="ER178" s="72"/>
      <c r="ES178" s="72"/>
      <c r="ET178" s="72"/>
      <c r="EU178" s="72"/>
      <c r="EV178" s="72"/>
      <c r="EW178" s="72"/>
      <c r="EX178" s="72"/>
      <c r="EY178" s="72"/>
      <c r="EZ178" s="72"/>
      <c r="FA178" s="72"/>
      <c r="FB178" s="72"/>
      <c r="FC178" s="72"/>
      <c r="FD178" s="72"/>
      <c r="FE178" s="72"/>
      <c r="FF178" s="72"/>
      <c r="FG178" s="72"/>
      <c r="FH178" s="72"/>
      <c r="FI178" s="72"/>
      <c r="FJ178" s="72"/>
      <c r="FK178" s="72"/>
      <c r="FL178" s="72"/>
      <c r="FM178" s="72"/>
      <c r="FN178" s="72"/>
      <c r="FO178" s="72"/>
      <c r="FP178" s="72"/>
      <c r="FQ178" s="72"/>
      <c r="FR178" s="72"/>
      <c r="FS178" s="72"/>
      <c r="FT178" s="72"/>
      <c r="FU178" s="72"/>
      <c r="FV178" s="72"/>
      <c r="FW178" s="72"/>
      <c r="FX178" s="72"/>
      <c r="FY178" s="72"/>
      <c r="FZ178" s="72"/>
      <c r="GA178" s="72"/>
      <c r="GB178" s="72"/>
      <c r="GC178" s="72"/>
      <c r="GD178" s="72"/>
    </row>
    <row r="179" spans="1:186">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c r="BI179" s="72"/>
      <c r="BJ179" s="72"/>
      <c r="BK179" s="72"/>
      <c r="BL179" s="72"/>
      <c r="BM179" s="72"/>
      <c r="BN179" s="72"/>
      <c r="BO179" s="72"/>
      <c r="BP179" s="72"/>
      <c r="BQ179" s="72"/>
      <c r="BR179" s="72"/>
      <c r="BS179" s="72"/>
      <c r="BT179" s="72"/>
      <c r="BU179" s="72"/>
      <c r="BV179" s="72"/>
      <c r="BW179" s="72"/>
      <c r="BX179" s="72"/>
      <c r="BY179" s="72"/>
      <c r="BZ179" s="72"/>
      <c r="CA179" s="72"/>
      <c r="CB179" s="72"/>
      <c r="CC179" s="72"/>
      <c r="CD179" s="72"/>
      <c r="CE179" s="72"/>
      <c r="CF179" s="72"/>
      <c r="CG179" s="72"/>
      <c r="CH179" s="72"/>
      <c r="CI179" s="72"/>
      <c r="CJ179" s="72"/>
      <c r="CK179" s="72"/>
      <c r="CL179" s="72"/>
      <c r="CM179" s="72"/>
      <c r="CN179" s="72"/>
      <c r="CO179" s="72"/>
      <c r="CP179" s="72"/>
      <c r="CQ179" s="72"/>
      <c r="CR179" s="72"/>
      <c r="CS179" s="72"/>
      <c r="CT179" s="72"/>
      <c r="CU179" s="72"/>
      <c r="CV179" s="72"/>
      <c r="CW179" s="72"/>
      <c r="CX179" s="72"/>
      <c r="CY179" s="72"/>
      <c r="CZ179" s="72"/>
      <c r="DA179" s="72"/>
      <c r="DB179" s="72"/>
      <c r="DC179" s="72"/>
      <c r="DD179" s="72"/>
      <c r="DE179" s="72"/>
      <c r="DF179" s="72"/>
      <c r="DG179" s="72"/>
      <c r="DH179" s="72"/>
      <c r="DI179" s="72"/>
      <c r="DJ179" s="72"/>
      <c r="DK179" s="72"/>
      <c r="DL179" s="72"/>
      <c r="DM179" s="72"/>
      <c r="DN179" s="72"/>
      <c r="DO179" s="72"/>
      <c r="DP179" s="72"/>
      <c r="DQ179" s="72"/>
      <c r="DR179" s="72"/>
      <c r="DS179" s="72"/>
      <c r="DT179" s="72"/>
      <c r="DU179" s="72"/>
      <c r="DV179" s="72"/>
      <c r="DW179" s="72"/>
      <c r="DX179" s="72"/>
      <c r="DY179" s="72"/>
      <c r="DZ179" s="72"/>
      <c r="EA179" s="72"/>
      <c r="EB179" s="72"/>
      <c r="EC179" s="72"/>
      <c r="ED179" s="72"/>
      <c r="EE179" s="72"/>
      <c r="EF179" s="72"/>
      <c r="EG179" s="72"/>
      <c r="EH179" s="72"/>
      <c r="EI179" s="72"/>
      <c r="EJ179" s="72"/>
      <c r="EK179" s="72"/>
      <c r="EL179" s="72"/>
      <c r="EM179" s="72"/>
      <c r="EN179" s="72"/>
      <c r="EO179" s="72"/>
      <c r="EP179" s="72"/>
      <c r="EQ179" s="72"/>
      <c r="ER179" s="72"/>
      <c r="ES179" s="72"/>
      <c r="ET179" s="72"/>
      <c r="EU179" s="72"/>
      <c r="EV179" s="72"/>
      <c r="EW179" s="72"/>
      <c r="EX179" s="72"/>
      <c r="EY179" s="72"/>
      <c r="EZ179" s="72"/>
      <c r="FA179" s="72"/>
      <c r="FB179" s="72"/>
      <c r="FC179" s="72"/>
      <c r="FD179" s="72"/>
      <c r="FE179" s="72"/>
      <c r="FF179" s="72"/>
      <c r="FG179" s="72"/>
      <c r="FH179" s="72"/>
      <c r="FI179" s="72"/>
      <c r="FJ179" s="72"/>
      <c r="FK179" s="72"/>
      <c r="FL179" s="72"/>
      <c r="FM179" s="72"/>
      <c r="FN179" s="72"/>
      <c r="FO179" s="72"/>
      <c r="FP179" s="72"/>
      <c r="FQ179" s="72"/>
      <c r="FR179" s="72"/>
      <c r="FS179" s="72"/>
      <c r="FT179" s="72"/>
      <c r="FU179" s="72"/>
      <c r="FV179" s="72"/>
      <c r="FW179" s="72"/>
      <c r="FX179" s="72"/>
      <c r="FY179" s="72"/>
      <c r="FZ179" s="72"/>
      <c r="GA179" s="72"/>
      <c r="GB179" s="72"/>
      <c r="GC179" s="72"/>
      <c r="GD179" s="72"/>
    </row>
    <row r="180" spans="1:186">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c r="BA180" s="72"/>
      <c r="BB180" s="72"/>
      <c r="BC180" s="72"/>
      <c r="BD180" s="72"/>
      <c r="BE180" s="72"/>
      <c r="BF180" s="72"/>
      <c r="BG180" s="72"/>
      <c r="BH180" s="72"/>
      <c r="BI180" s="72"/>
      <c r="BJ180" s="72"/>
      <c r="BK180" s="72"/>
      <c r="BL180" s="72"/>
      <c r="BM180" s="72"/>
      <c r="BN180" s="72"/>
      <c r="BO180" s="72"/>
      <c r="BP180" s="72"/>
      <c r="BQ180" s="72"/>
      <c r="BR180" s="72"/>
      <c r="BS180" s="72"/>
      <c r="BT180" s="72"/>
      <c r="BU180" s="72"/>
      <c r="BV180" s="72"/>
      <c r="BW180" s="72"/>
      <c r="BX180" s="72"/>
      <c r="BY180" s="72"/>
      <c r="BZ180" s="72"/>
      <c r="CA180" s="72"/>
      <c r="CB180" s="72"/>
      <c r="CC180" s="72"/>
      <c r="CD180" s="72"/>
      <c r="CE180" s="72"/>
      <c r="CF180" s="72"/>
      <c r="CG180" s="72"/>
      <c r="CH180" s="72"/>
      <c r="CI180" s="72"/>
      <c r="CJ180" s="72"/>
      <c r="CK180" s="72"/>
      <c r="CL180" s="72"/>
      <c r="CM180" s="72"/>
      <c r="CN180" s="72"/>
      <c r="CO180" s="72"/>
      <c r="CP180" s="72"/>
      <c r="CQ180" s="72"/>
      <c r="CR180" s="72"/>
      <c r="CS180" s="72"/>
      <c r="CT180" s="72"/>
      <c r="CU180" s="72"/>
      <c r="CV180" s="72"/>
      <c r="CW180" s="72"/>
      <c r="CX180" s="72"/>
      <c r="CY180" s="72"/>
      <c r="CZ180" s="72"/>
      <c r="DA180" s="72"/>
      <c r="DB180" s="72"/>
      <c r="DC180" s="72"/>
      <c r="DD180" s="72"/>
      <c r="DE180" s="72"/>
      <c r="DF180" s="72"/>
      <c r="DG180" s="72"/>
      <c r="DH180" s="72"/>
      <c r="DI180" s="72"/>
      <c r="DJ180" s="72"/>
      <c r="DK180" s="72"/>
      <c r="DL180" s="72"/>
      <c r="DM180" s="72"/>
      <c r="DN180" s="72"/>
      <c r="DO180" s="72"/>
      <c r="DP180" s="72"/>
      <c r="DQ180" s="72"/>
      <c r="DR180" s="72"/>
      <c r="DS180" s="72"/>
      <c r="DT180" s="72"/>
      <c r="DU180" s="72"/>
      <c r="DV180" s="72"/>
      <c r="DW180" s="72"/>
      <c r="DX180" s="72"/>
      <c r="DY180" s="72"/>
      <c r="DZ180" s="72"/>
      <c r="EA180" s="72"/>
      <c r="EB180" s="72"/>
      <c r="EC180" s="72"/>
      <c r="ED180" s="72"/>
      <c r="EE180" s="72"/>
      <c r="EF180" s="72"/>
      <c r="EG180" s="72"/>
      <c r="EH180" s="72"/>
      <c r="EI180" s="72"/>
      <c r="EJ180" s="72"/>
      <c r="EK180" s="72"/>
      <c r="EL180" s="72"/>
      <c r="EM180" s="72"/>
      <c r="EN180" s="72"/>
      <c r="EO180" s="72"/>
      <c r="EP180" s="72"/>
      <c r="EQ180" s="72"/>
      <c r="ER180" s="72"/>
      <c r="ES180" s="72"/>
      <c r="ET180" s="72"/>
      <c r="EU180" s="72"/>
      <c r="EV180" s="72"/>
      <c r="EW180" s="72"/>
      <c r="EX180" s="72"/>
      <c r="EY180" s="72"/>
      <c r="EZ180" s="72"/>
      <c r="FA180" s="72"/>
      <c r="FB180" s="72"/>
      <c r="FC180" s="72"/>
      <c r="FD180" s="72"/>
      <c r="FE180" s="72"/>
      <c r="FF180" s="72"/>
      <c r="FG180" s="72"/>
      <c r="FH180" s="72"/>
      <c r="FI180" s="72"/>
      <c r="FJ180" s="72"/>
      <c r="FK180" s="72"/>
      <c r="FL180" s="72"/>
      <c r="FM180" s="72"/>
      <c r="FN180" s="72"/>
      <c r="FO180" s="72"/>
      <c r="FP180" s="72"/>
      <c r="FQ180" s="72"/>
      <c r="FR180" s="72"/>
      <c r="FS180" s="72"/>
      <c r="FT180" s="72"/>
      <c r="FU180" s="72"/>
      <c r="FV180" s="72"/>
      <c r="FW180" s="72"/>
      <c r="FX180" s="72"/>
      <c r="FY180" s="72"/>
      <c r="FZ180" s="72"/>
      <c r="GA180" s="72"/>
      <c r="GB180" s="72"/>
      <c r="GC180" s="72"/>
      <c r="GD180" s="72"/>
    </row>
    <row r="181" spans="1:186">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c r="BI181" s="72"/>
      <c r="BJ181" s="72"/>
      <c r="BK181" s="72"/>
      <c r="BL181" s="72"/>
      <c r="BM181" s="72"/>
      <c r="BN181" s="72"/>
      <c r="BO181" s="72"/>
      <c r="BP181" s="72"/>
      <c r="BQ181" s="72"/>
      <c r="BR181" s="72"/>
      <c r="BS181" s="72"/>
      <c r="BT181" s="72"/>
      <c r="BU181" s="72"/>
      <c r="BV181" s="72"/>
      <c r="BW181" s="72"/>
      <c r="BX181" s="72"/>
      <c r="BY181" s="72"/>
      <c r="BZ181" s="72"/>
      <c r="CA181" s="72"/>
      <c r="CB181" s="72"/>
      <c r="CC181" s="72"/>
      <c r="CD181" s="72"/>
      <c r="CE181" s="72"/>
      <c r="CF181" s="72"/>
      <c r="CG181" s="72"/>
      <c r="CH181" s="72"/>
      <c r="CI181" s="72"/>
      <c r="CJ181" s="72"/>
      <c r="CK181" s="72"/>
      <c r="CL181" s="72"/>
      <c r="CM181" s="72"/>
      <c r="CN181" s="72"/>
      <c r="CO181" s="72"/>
      <c r="CP181" s="72"/>
      <c r="CQ181" s="72"/>
      <c r="CR181" s="72"/>
      <c r="CS181" s="72"/>
      <c r="CT181" s="72"/>
      <c r="CU181" s="72"/>
      <c r="CV181" s="72"/>
      <c r="CW181" s="72"/>
      <c r="CX181" s="72"/>
      <c r="CY181" s="72"/>
      <c r="CZ181" s="72"/>
      <c r="DA181" s="72"/>
      <c r="DB181" s="72"/>
      <c r="DC181" s="72"/>
      <c r="DD181" s="72"/>
      <c r="DE181" s="72"/>
      <c r="DF181" s="72"/>
      <c r="DG181" s="72"/>
      <c r="DH181" s="72"/>
      <c r="DI181" s="72"/>
      <c r="DJ181" s="72"/>
      <c r="DK181" s="72"/>
      <c r="DL181" s="72"/>
      <c r="DM181" s="72"/>
      <c r="DN181" s="72"/>
      <c r="DO181" s="72"/>
      <c r="DP181" s="72"/>
      <c r="DQ181" s="72"/>
      <c r="DR181" s="72"/>
      <c r="DS181" s="72"/>
      <c r="DT181" s="72"/>
      <c r="DU181" s="72"/>
      <c r="DV181" s="72"/>
      <c r="DW181" s="72"/>
      <c r="DX181" s="72"/>
      <c r="DY181" s="72"/>
      <c r="DZ181" s="72"/>
      <c r="EA181" s="72"/>
      <c r="EB181" s="72"/>
      <c r="EC181" s="72"/>
      <c r="ED181" s="72"/>
      <c r="EE181" s="72"/>
      <c r="EF181" s="72"/>
      <c r="EG181" s="72"/>
      <c r="EH181" s="72"/>
      <c r="EI181" s="72"/>
      <c r="EJ181" s="72"/>
      <c r="EK181" s="72"/>
      <c r="EL181" s="72"/>
      <c r="EM181" s="72"/>
      <c r="EN181" s="72"/>
      <c r="EO181" s="72"/>
      <c r="EP181" s="72"/>
      <c r="EQ181" s="72"/>
      <c r="ER181" s="72"/>
      <c r="ES181" s="72"/>
      <c r="ET181" s="72"/>
      <c r="EU181" s="72"/>
      <c r="EV181" s="72"/>
      <c r="EW181" s="72"/>
      <c r="EX181" s="72"/>
      <c r="EY181" s="72"/>
      <c r="EZ181" s="72"/>
      <c r="FA181" s="72"/>
      <c r="FB181" s="72"/>
      <c r="FC181" s="72"/>
      <c r="FD181" s="72"/>
      <c r="FE181" s="72"/>
      <c r="FF181" s="72"/>
      <c r="FG181" s="72"/>
      <c r="FH181" s="72"/>
      <c r="FI181" s="72"/>
      <c r="FJ181" s="72"/>
      <c r="FK181" s="72"/>
      <c r="FL181" s="72"/>
      <c r="FM181" s="72"/>
      <c r="FN181" s="72"/>
      <c r="FO181" s="72"/>
      <c r="FP181" s="72"/>
      <c r="FQ181" s="72"/>
      <c r="FR181" s="72"/>
      <c r="FS181" s="72"/>
      <c r="FT181" s="72"/>
      <c r="FU181" s="72"/>
      <c r="FV181" s="72"/>
      <c r="FW181" s="72"/>
      <c r="FX181" s="72"/>
      <c r="FY181" s="72"/>
      <c r="FZ181" s="72"/>
      <c r="GA181" s="72"/>
      <c r="GB181" s="72"/>
      <c r="GC181" s="72"/>
      <c r="GD181" s="72"/>
    </row>
    <row r="182" spans="1:186">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c r="BA182" s="72"/>
      <c r="BB182" s="72"/>
      <c r="BC182" s="72"/>
      <c r="BD182" s="72"/>
      <c r="BE182" s="72"/>
      <c r="BF182" s="72"/>
      <c r="BG182" s="72"/>
      <c r="BH182" s="72"/>
      <c r="BI182" s="72"/>
      <c r="BJ182" s="72"/>
      <c r="BK182" s="72"/>
      <c r="BL182" s="72"/>
      <c r="BM182" s="72"/>
      <c r="BN182" s="72"/>
      <c r="BO182" s="72"/>
      <c r="BP182" s="72"/>
      <c r="BQ182" s="72"/>
      <c r="BR182" s="72"/>
      <c r="BS182" s="72"/>
      <c r="BT182" s="72"/>
      <c r="BU182" s="72"/>
      <c r="BV182" s="72"/>
      <c r="BW182" s="72"/>
      <c r="BX182" s="72"/>
      <c r="BY182" s="72"/>
      <c r="BZ182" s="72"/>
      <c r="CA182" s="72"/>
      <c r="CB182" s="72"/>
      <c r="CC182" s="72"/>
      <c r="CD182" s="72"/>
      <c r="CE182" s="72"/>
      <c r="CF182" s="72"/>
      <c r="CG182" s="72"/>
      <c r="CH182" s="72"/>
      <c r="CI182" s="72"/>
      <c r="CJ182" s="72"/>
      <c r="CK182" s="72"/>
      <c r="CL182" s="72"/>
      <c r="CM182" s="72"/>
      <c r="CN182" s="72"/>
      <c r="CO182" s="72"/>
      <c r="CP182" s="72"/>
      <c r="CQ182" s="72"/>
      <c r="CR182" s="72"/>
      <c r="CS182" s="72"/>
      <c r="CT182" s="72"/>
      <c r="CU182" s="72"/>
      <c r="CV182" s="72"/>
      <c r="CW182" s="72"/>
      <c r="CX182" s="72"/>
      <c r="CY182" s="72"/>
      <c r="CZ182" s="72"/>
      <c r="DA182" s="72"/>
      <c r="DB182" s="72"/>
      <c r="DC182" s="72"/>
      <c r="DD182" s="72"/>
      <c r="DE182" s="72"/>
      <c r="DF182" s="72"/>
      <c r="DG182" s="72"/>
      <c r="DH182" s="72"/>
      <c r="DI182" s="72"/>
      <c r="DJ182" s="72"/>
      <c r="DK182" s="72"/>
      <c r="DL182" s="72"/>
      <c r="DM182" s="72"/>
      <c r="DN182" s="72"/>
      <c r="DO182" s="72"/>
      <c r="DP182" s="72"/>
      <c r="DQ182" s="72"/>
      <c r="DR182" s="72"/>
      <c r="DS182" s="72"/>
      <c r="DT182" s="72"/>
      <c r="DU182" s="72"/>
      <c r="DV182" s="72"/>
      <c r="DW182" s="72"/>
      <c r="DX182" s="72"/>
      <c r="DY182" s="72"/>
      <c r="DZ182" s="72"/>
      <c r="EA182" s="72"/>
      <c r="EB182" s="72"/>
      <c r="EC182" s="72"/>
      <c r="ED182" s="72"/>
      <c r="EE182" s="72"/>
      <c r="EF182" s="72"/>
      <c r="EG182" s="72"/>
      <c r="EH182" s="72"/>
      <c r="EI182" s="72"/>
      <c r="EJ182" s="72"/>
      <c r="EK182" s="72"/>
      <c r="EL182" s="72"/>
      <c r="EM182" s="72"/>
      <c r="EN182" s="72"/>
      <c r="EO182" s="72"/>
      <c r="EP182" s="72"/>
      <c r="EQ182" s="72"/>
      <c r="ER182" s="72"/>
      <c r="ES182" s="72"/>
      <c r="ET182" s="72"/>
      <c r="EU182" s="72"/>
      <c r="EV182" s="72"/>
      <c r="EW182" s="72"/>
      <c r="EX182" s="72"/>
      <c r="EY182" s="72"/>
      <c r="EZ182" s="72"/>
      <c r="FA182" s="72"/>
      <c r="FB182" s="72"/>
      <c r="FC182" s="72"/>
      <c r="FD182" s="72"/>
      <c r="FE182" s="72"/>
      <c r="FF182" s="72"/>
      <c r="FG182" s="72"/>
      <c r="FH182" s="72"/>
      <c r="FI182" s="72"/>
      <c r="FJ182" s="72"/>
      <c r="FK182" s="72"/>
      <c r="FL182" s="72"/>
      <c r="FM182" s="72"/>
      <c r="FN182" s="72"/>
      <c r="FO182" s="72"/>
      <c r="FP182" s="72"/>
      <c r="FQ182" s="72"/>
      <c r="FR182" s="72"/>
      <c r="FS182" s="72"/>
      <c r="FT182" s="72"/>
      <c r="FU182" s="72"/>
      <c r="FV182" s="72"/>
      <c r="FW182" s="72"/>
      <c r="FX182" s="72"/>
      <c r="FY182" s="72"/>
      <c r="FZ182" s="72"/>
      <c r="GA182" s="72"/>
      <c r="GB182" s="72"/>
      <c r="GC182" s="72"/>
      <c r="GD182" s="72"/>
    </row>
    <row r="183" spans="1:186">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c r="BI183" s="72"/>
      <c r="BJ183" s="72"/>
      <c r="BK183" s="72"/>
      <c r="BL183" s="72"/>
      <c r="BM183" s="72"/>
      <c r="BN183" s="72"/>
      <c r="BO183" s="72"/>
      <c r="BP183" s="72"/>
      <c r="BQ183" s="72"/>
      <c r="BR183" s="72"/>
      <c r="BS183" s="72"/>
      <c r="BT183" s="72"/>
      <c r="BU183" s="72"/>
      <c r="BV183" s="72"/>
      <c r="BW183" s="72"/>
      <c r="BX183" s="72"/>
      <c r="BY183" s="72"/>
      <c r="BZ183" s="72"/>
      <c r="CA183" s="72"/>
      <c r="CB183" s="72"/>
      <c r="CC183" s="72"/>
      <c r="CD183" s="72"/>
      <c r="CE183" s="72"/>
      <c r="CF183" s="72"/>
      <c r="CG183" s="72"/>
      <c r="CH183" s="72"/>
      <c r="CI183" s="72"/>
      <c r="CJ183" s="72"/>
      <c r="CK183" s="72"/>
      <c r="CL183" s="72"/>
      <c r="CM183" s="72"/>
      <c r="CN183" s="72"/>
      <c r="CO183" s="72"/>
      <c r="CP183" s="72"/>
      <c r="CQ183" s="72"/>
      <c r="CR183" s="72"/>
      <c r="CS183" s="72"/>
      <c r="CT183" s="72"/>
      <c r="CU183" s="72"/>
      <c r="CV183" s="72"/>
      <c r="CW183" s="72"/>
      <c r="CX183" s="72"/>
      <c r="CY183" s="72"/>
      <c r="CZ183" s="72"/>
      <c r="DA183" s="72"/>
      <c r="DB183" s="72"/>
      <c r="DC183" s="72"/>
      <c r="DD183" s="72"/>
      <c r="DE183" s="72"/>
      <c r="DF183" s="72"/>
      <c r="DG183" s="72"/>
      <c r="DH183" s="72"/>
      <c r="DI183" s="72"/>
      <c r="DJ183" s="72"/>
      <c r="DK183" s="72"/>
      <c r="DL183" s="72"/>
      <c r="DM183" s="72"/>
      <c r="DN183" s="72"/>
      <c r="DO183" s="72"/>
      <c r="DP183" s="72"/>
      <c r="DQ183" s="72"/>
      <c r="DR183" s="72"/>
      <c r="DS183" s="72"/>
      <c r="DT183" s="72"/>
      <c r="DU183" s="72"/>
      <c r="DV183" s="72"/>
      <c r="DW183" s="72"/>
      <c r="DX183" s="72"/>
      <c r="DY183" s="72"/>
      <c r="DZ183" s="72"/>
      <c r="EA183" s="72"/>
      <c r="EB183" s="72"/>
      <c r="EC183" s="72"/>
      <c r="ED183" s="72"/>
      <c r="EE183" s="72"/>
      <c r="EF183" s="72"/>
      <c r="EG183" s="72"/>
      <c r="EH183" s="72"/>
      <c r="EI183" s="72"/>
      <c r="EJ183" s="72"/>
      <c r="EK183" s="72"/>
      <c r="EL183" s="72"/>
      <c r="EM183" s="72"/>
      <c r="EN183" s="72"/>
      <c r="EO183" s="72"/>
      <c r="EP183" s="72"/>
      <c r="EQ183" s="72"/>
      <c r="ER183" s="72"/>
      <c r="ES183" s="72"/>
      <c r="ET183" s="72"/>
      <c r="EU183" s="72"/>
      <c r="EV183" s="72"/>
      <c r="EW183" s="72"/>
      <c r="EX183" s="72"/>
      <c r="EY183" s="72"/>
      <c r="EZ183" s="72"/>
      <c r="FA183" s="72"/>
      <c r="FB183" s="72"/>
      <c r="FC183" s="72"/>
      <c r="FD183" s="72"/>
      <c r="FE183" s="72"/>
      <c r="FF183" s="72"/>
      <c r="FG183" s="72"/>
      <c r="FH183" s="72"/>
      <c r="FI183" s="72"/>
      <c r="FJ183" s="72"/>
      <c r="FK183" s="72"/>
      <c r="FL183" s="72"/>
      <c r="FM183" s="72"/>
      <c r="FN183" s="72"/>
      <c r="FO183" s="72"/>
      <c r="FP183" s="72"/>
      <c r="FQ183" s="72"/>
      <c r="FR183" s="72"/>
      <c r="FS183" s="72"/>
      <c r="FT183" s="72"/>
      <c r="FU183" s="72"/>
      <c r="FV183" s="72"/>
      <c r="FW183" s="72"/>
      <c r="FX183" s="72"/>
      <c r="FY183" s="72"/>
      <c r="FZ183" s="72"/>
      <c r="GA183" s="72"/>
      <c r="GB183" s="72"/>
      <c r="GC183" s="72"/>
      <c r="GD183" s="72"/>
    </row>
    <row r="184" spans="1:186">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72"/>
      <c r="BF184" s="72"/>
      <c r="BG184" s="72"/>
      <c r="BH184" s="72"/>
      <c r="BI184" s="72"/>
      <c r="BJ184" s="72"/>
      <c r="BK184" s="72"/>
      <c r="BL184" s="72"/>
      <c r="BM184" s="72"/>
      <c r="BN184" s="72"/>
      <c r="BO184" s="72"/>
      <c r="BP184" s="72"/>
      <c r="BQ184" s="72"/>
      <c r="BR184" s="72"/>
      <c r="BS184" s="72"/>
      <c r="BT184" s="72"/>
      <c r="BU184" s="72"/>
      <c r="BV184" s="72"/>
      <c r="BW184" s="72"/>
      <c r="BX184" s="72"/>
      <c r="BY184" s="72"/>
      <c r="BZ184" s="72"/>
      <c r="CA184" s="72"/>
      <c r="CB184" s="72"/>
      <c r="CC184" s="72"/>
      <c r="CD184" s="72"/>
      <c r="CE184" s="72"/>
      <c r="CF184" s="72"/>
      <c r="CG184" s="72"/>
      <c r="CH184" s="72"/>
      <c r="CI184" s="72"/>
      <c r="CJ184" s="72"/>
      <c r="CK184" s="72"/>
      <c r="CL184" s="72"/>
      <c r="CM184" s="72"/>
      <c r="CN184" s="72"/>
      <c r="CO184" s="72"/>
      <c r="CP184" s="72"/>
      <c r="CQ184" s="72"/>
      <c r="CR184" s="72"/>
      <c r="CS184" s="72"/>
      <c r="CT184" s="72"/>
      <c r="CU184" s="72"/>
      <c r="CV184" s="72"/>
      <c r="CW184" s="72"/>
      <c r="CX184" s="72"/>
      <c r="CY184" s="72"/>
      <c r="CZ184" s="72"/>
      <c r="DA184" s="72"/>
      <c r="DB184" s="72"/>
      <c r="DC184" s="72"/>
      <c r="DD184" s="72"/>
      <c r="DE184" s="72"/>
      <c r="DF184" s="72"/>
      <c r="DG184" s="72"/>
      <c r="DH184" s="72"/>
      <c r="DI184" s="72"/>
      <c r="DJ184" s="72"/>
      <c r="DK184" s="72"/>
      <c r="DL184" s="72"/>
      <c r="DM184" s="72"/>
      <c r="DN184" s="72"/>
      <c r="DO184" s="72"/>
      <c r="DP184" s="72"/>
      <c r="DQ184" s="72"/>
      <c r="DR184" s="72"/>
      <c r="DS184" s="72"/>
      <c r="DT184" s="72"/>
      <c r="DU184" s="72"/>
      <c r="DV184" s="72"/>
      <c r="DW184" s="72"/>
      <c r="DX184" s="72"/>
      <c r="DY184" s="72"/>
      <c r="DZ184" s="72"/>
      <c r="EA184" s="72"/>
      <c r="EB184" s="72"/>
      <c r="EC184" s="72"/>
      <c r="ED184" s="72"/>
      <c r="EE184" s="72"/>
      <c r="EF184" s="72"/>
      <c r="EG184" s="72"/>
      <c r="EH184" s="72"/>
      <c r="EI184" s="72"/>
      <c r="EJ184" s="72"/>
      <c r="EK184" s="72"/>
      <c r="EL184" s="72"/>
      <c r="EM184" s="72"/>
      <c r="EN184" s="72"/>
      <c r="EO184" s="72"/>
      <c r="EP184" s="72"/>
      <c r="EQ184" s="72"/>
      <c r="ER184" s="72"/>
      <c r="ES184" s="72"/>
      <c r="ET184" s="72"/>
      <c r="EU184" s="72"/>
      <c r="EV184" s="72"/>
      <c r="EW184" s="72"/>
      <c r="EX184" s="72"/>
      <c r="EY184" s="72"/>
      <c r="EZ184" s="72"/>
      <c r="FA184" s="72"/>
      <c r="FB184" s="72"/>
      <c r="FC184" s="72"/>
      <c r="FD184" s="72"/>
      <c r="FE184" s="72"/>
      <c r="FF184" s="72"/>
      <c r="FG184" s="72"/>
      <c r="FH184" s="72"/>
      <c r="FI184" s="72"/>
      <c r="FJ184" s="72"/>
      <c r="FK184" s="72"/>
      <c r="FL184" s="72"/>
      <c r="FM184" s="72"/>
      <c r="FN184" s="72"/>
      <c r="FO184" s="72"/>
      <c r="FP184" s="72"/>
      <c r="FQ184" s="72"/>
      <c r="FR184" s="72"/>
      <c r="FS184" s="72"/>
      <c r="FT184" s="72"/>
      <c r="FU184" s="72"/>
      <c r="FV184" s="72"/>
      <c r="FW184" s="72"/>
      <c r="FX184" s="72"/>
      <c r="FY184" s="72"/>
      <c r="FZ184" s="72"/>
      <c r="GA184" s="72"/>
      <c r="GB184" s="72"/>
      <c r="GC184" s="72"/>
      <c r="GD184" s="72"/>
    </row>
    <row r="185" spans="1:186">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c r="BI185" s="72"/>
      <c r="BJ185" s="72"/>
      <c r="BK185" s="72"/>
      <c r="BL185" s="72"/>
      <c r="BM185" s="72"/>
      <c r="BN185" s="72"/>
      <c r="BO185" s="72"/>
      <c r="BP185" s="72"/>
      <c r="BQ185" s="72"/>
      <c r="BR185" s="72"/>
      <c r="BS185" s="72"/>
      <c r="BT185" s="72"/>
      <c r="BU185" s="72"/>
      <c r="BV185" s="72"/>
      <c r="BW185" s="72"/>
      <c r="BX185" s="72"/>
      <c r="BY185" s="72"/>
      <c r="BZ185" s="72"/>
      <c r="CA185" s="72"/>
      <c r="CB185" s="72"/>
      <c r="CC185" s="72"/>
      <c r="CD185" s="72"/>
      <c r="CE185" s="72"/>
      <c r="CF185" s="72"/>
      <c r="CG185" s="72"/>
      <c r="CH185" s="72"/>
      <c r="CI185" s="72"/>
      <c r="CJ185" s="72"/>
      <c r="CK185" s="72"/>
      <c r="CL185" s="72"/>
      <c r="CM185" s="72"/>
      <c r="CN185" s="72"/>
      <c r="CO185" s="72"/>
      <c r="CP185" s="72"/>
      <c r="CQ185" s="72"/>
      <c r="CR185" s="72"/>
      <c r="CS185" s="72"/>
      <c r="CT185" s="72"/>
      <c r="CU185" s="72"/>
      <c r="CV185" s="72"/>
      <c r="CW185" s="72"/>
      <c r="CX185" s="72"/>
      <c r="CY185" s="72"/>
      <c r="CZ185" s="72"/>
      <c r="DA185" s="72"/>
      <c r="DB185" s="72"/>
      <c r="DC185" s="72"/>
      <c r="DD185" s="72"/>
      <c r="DE185" s="72"/>
      <c r="DF185" s="72"/>
      <c r="DG185" s="72"/>
      <c r="DH185" s="72"/>
      <c r="DI185" s="72"/>
      <c r="DJ185" s="72"/>
      <c r="DK185" s="72"/>
      <c r="DL185" s="72"/>
      <c r="DM185" s="72"/>
      <c r="DN185" s="72"/>
      <c r="DO185" s="72"/>
      <c r="DP185" s="72"/>
      <c r="DQ185" s="72"/>
      <c r="DR185" s="72"/>
      <c r="DS185" s="72"/>
      <c r="DT185" s="72"/>
      <c r="DU185" s="72"/>
      <c r="DV185" s="72"/>
      <c r="DW185" s="72"/>
      <c r="DX185" s="72"/>
      <c r="DY185" s="72"/>
      <c r="DZ185" s="72"/>
      <c r="EA185" s="72"/>
      <c r="EB185" s="72"/>
      <c r="EC185" s="72"/>
      <c r="ED185" s="72"/>
      <c r="EE185" s="72"/>
      <c r="EF185" s="72"/>
      <c r="EG185" s="72"/>
      <c r="EH185" s="72"/>
      <c r="EI185" s="72"/>
      <c r="EJ185" s="72"/>
      <c r="EK185" s="72"/>
      <c r="EL185" s="72"/>
      <c r="EM185" s="72"/>
      <c r="EN185" s="72"/>
      <c r="EO185" s="72"/>
      <c r="EP185" s="72"/>
      <c r="EQ185" s="72"/>
      <c r="ER185" s="72"/>
      <c r="ES185" s="72"/>
      <c r="ET185" s="72"/>
      <c r="EU185" s="72"/>
      <c r="EV185" s="72"/>
      <c r="EW185" s="72"/>
      <c r="EX185" s="72"/>
      <c r="EY185" s="72"/>
      <c r="EZ185" s="72"/>
      <c r="FA185" s="72"/>
      <c r="FB185" s="72"/>
      <c r="FC185" s="72"/>
      <c r="FD185" s="72"/>
      <c r="FE185" s="72"/>
      <c r="FF185" s="72"/>
      <c r="FG185" s="72"/>
      <c r="FH185" s="72"/>
      <c r="FI185" s="72"/>
      <c r="FJ185" s="72"/>
      <c r="FK185" s="72"/>
      <c r="FL185" s="72"/>
      <c r="FM185" s="72"/>
      <c r="FN185" s="72"/>
      <c r="FO185" s="72"/>
      <c r="FP185" s="72"/>
      <c r="FQ185" s="72"/>
      <c r="FR185" s="72"/>
      <c r="FS185" s="72"/>
      <c r="FT185" s="72"/>
      <c r="FU185" s="72"/>
      <c r="FV185" s="72"/>
      <c r="FW185" s="72"/>
      <c r="FX185" s="72"/>
      <c r="FY185" s="72"/>
      <c r="FZ185" s="72"/>
      <c r="GA185" s="72"/>
      <c r="GB185" s="72"/>
      <c r="GC185" s="72"/>
      <c r="GD185" s="72"/>
    </row>
    <row r="186" spans="1:186">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c r="BI186" s="72"/>
      <c r="BJ186" s="72"/>
      <c r="BK186" s="72"/>
      <c r="BL186" s="72"/>
      <c r="BM186" s="72"/>
      <c r="BN186" s="72"/>
      <c r="BO186" s="72"/>
      <c r="BP186" s="72"/>
      <c r="BQ186" s="72"/>
      <c r="BR186" s="72"/>
      <c r="BS186" s="72"/>
      <c r="BT186" s="72"/>
      <c r="BU186" s="72"/>
      <c r="BV186" s="72"/>
      <c r="BW186" s="72"/>
      <c r="BX186" s="72"/>
      <c r="BY186" s="72"/>
      <c r="BZ186" s="72"/>
      <c r="CA186" s="72"/>
      <c r="CB186" s="72"/>
      <c r="CC186" s="72"/>
      <c r="CD186" s="72"/>
      <c r="CE186" s="72"/>
      <c r="CF186" s="72"/>
      <c r="CG186" s="72"/>
      <c r="CH186" s="72"/>
      <c r="CI186" s="72"/>
      <c r="CJ186" s="72"/>
      <c r="CK186" s="72"/>
      <c r="CL186" s="72"/>
      <c r="CM186" s="72"/>
      <c r="CN186" s="72"/>
      <c r="CO186" s="72"/>
      <c r="CP186" s="72"/>
      <c r="CQ186" s="72"/>
      <c r="CR186" s="72"/>
      <c r="CS186" s="72"/>
      <c r="CT186" s="72"/>
      <c r="CU186" s="72"/>
      <c r="CV186" s="72"/>
      <c r="CW186" s="72"/>
      <c r="CX186" s="72"/>
      <c r="CY186" s="72"/>
      <c r="CZ186" s="72"/>
      <c r="DA186" s="72"/>
      <c r="DB186" s="72"/>
      <c r="DC186" s="72"/>
      <c r="DD186" s="72"/>
      <c r="DE186" s="72"/>
      <c r="DF186" s="72"/>
      <c r="DG186" s="72"/>
      <c r="DH186" s="72"/>
      <c r="DI186" s="72"/>
      <c r="DJ186" s="72"/>
      <c r="DK186" s="72"/>
      <c r="DL186" s="72"/>
      <c r="DM186" s="72"/>
      <c r="DN186" s="72"/>
      <c r="DO186" s="72"/>
      <c r="DP186" s="72"/>
      <c r="DQ186" s="72"/>
      <c r="DR186" s="72"/>
      <c r="DS186" s="72"/>
      <c r="DT186" s="72"/>
      <c r="DU186" s="72"/>
      <c r="DV186" s="72"/>
      <c r="DW186" s="72"/>
      <c r="DX186" s="72"/>
      <c r="DY186" s="72"/>
      <c r="DZ186" s="72"/>
      <c r="EA186" s="72"/>
      <c r="EB186" s="72"/>
      <c r="EC186" s="72"/>
      <c r="ED186" s="72"/>
      <c r="EE186" s="72"/>
      <c r="EF186" s="72"/>
      <c r="EG186" s="72"/>
      <c r="EH186" s="72"/>
      <c r="EI186" s="72"/>
      <c r="EJ186" s="72"/>
      <c r="EK186" s="72"/>
      <c r="EL186" s="72"/>
      <c r="EM186" s="72"/>
      <c r="EN186" s="72"/>
      <c r="EO186" s="72"/>
      <c r="EP186" s="72"/>
      <c r="EQ186" s="72"/>
      <c r="ER186" s="72"/>
      <c r="ES186" s="72"/>
      <c r="ET186" s="72"/>
      <c r="EU186" s="72"/>
      <c r="EV186" s="72"/>
      <c r="EW186" s="72"/>
      <c r="EX186" s="72"/>
      <c r="EY186" s="72"/>
      <c r="EZ186" s="72"/>
      <c r="FA186" s="72"/>
      <c r="FB186" s="72"/>
      <c r="FC186" s="72"/>
      <c r="FD186" s="72"/>
      <c r="FE186" s="72"/>
      <c r="FF186" s="72"/>
      <c r="FG186" s="72"/>
      <c r="FH186" s="72"/>
      <c r="FI186" s="72"/>
      <c r="FJ186" s="72"/>
      <c r="FK186" s="72"/>
      <c r="FL186" s="72"/>
      <c r="FM186" s="72"/>
      <c r="FN186" s="72"/>
      <c r="FO186" s="72"/>
      <c r="FP186" s="72"/>
      <c r="FQ186" s="72"/>
      <c r="FR186" s="72"/>
      <c r="FS186" s="72"/>
      <c r="FT186" s="72"/>
      <c r="FU186" s="72"/>
      <c r="FV186" s="72"/>
      <c r="FW186" s="72"/>
      <c r="FX186" s="72"/>
      <c r="FY186" s="72"/>
      <c r="FZ186" s="72"/>
      <c r="GA186" s="72"/>
      <c r="GB186" s="72"/>
      <c r="GC186" s="72"/>
      <c r="GD186" s="72"/>
    </row>
    <row r="187" spans="1:186">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c r="BI187" s="72"/>
      <c r="BJ187" s="72"/>
      <c r="BK187" s="72"/>
      <c r="BL187" s="72"/>
      <c r="BM187" s="72"/>
      <c r="BN187" s="72"/>
      <c r="BO187" s="72"/>
      <c r="BP187" s="72"/>
      <c r="BQ187" s="72"/>
      <c r="BR187" s="72"/>
      <c r="BS187" s="72"/>
      <c r="BT187" s="72"/>
      <c r="BU187" s="72"/>
      <c r="BV187" s="72"/>
      <c r="BW187" s="72"/>
      <c r="BX187" s="72"/>
      <c r="BY187" s="72"/>
      <c r="BZ187" s="72"/>
      <c r="CA187" s="72"/>
      <c r="CB187" s="72"/>
      <c r="CC187" s="72"/>
      <c r="CD187" s="72"/>
      <c r="CE187" s="72"/>
      <c r="CF187" s="72"/>
      <c r="CG187" s="72"/>
      <c r="CH187" s="72"/>
      <c r="CI187" s="72"/>
      <c r="CJ187" s="72"/>
      <c r="CK187" s="72"/>
      <c r="CL187" s="72"/>
      <c r="CM187" s="72"/>
      <c r="CN187" s="72"/>
      <c r="CO187" s="72"/>
      <c r="CP187" s="72"/>
      <c r="CQ187" s="72"/>
      <c r="CR187" s="72"/>
      <c r="CS187" s="72"/>
      <c r="CT187" s="72"/>
      <c r="CU187" s="72"/>
      <c r="CV187" s="72"/>
      <c r="CW187" s="72"/>
      <c r="CX187" s="72"/>
      <c r="CY187" s="72"/>
      <c r="CZ187" s="72"/>
      <c r="DA187" s="72"/>
      <c r="DB187" s="72"/>
      <c r="DC187" s="72"/>
      <c r="DD187" s="72"/>
      <c r="DE187" s="72"/>
      <c r="DF187" s="72"/>
      <c r="DG187" s="72"/>
      <c r="DH187" s="72"/>
      <c r="DI187" s="72"/>
      <c r="DJ187" s="72"/>
      <c r="DK187" s="72"/>
      <c r="DL187" s="72"/>
      <c r="DM187" s="72"/>
      <c r="DN187" s="72"/>
      <c r="DO187" s="72"/>
      <c r="DP187" s="72"/>
      <c r="DQ187" s="72"/>
      <c r="DR187" s="72"/>
      <c r="DS187" s="72"/>
      <c r="DT187" s="72"/>
      <c r="DU187" s="72"/>
      <c r="DV187" s="72"/>
      <c r="DW187" s="72"/>
      <c r="DX187" s="72"/>
      <c r="DY187" s="72"/>
      <c r="DZ187" s="72"/>
      <c r="EA187" s="72"/>
      <c r="EB187" s="72"/>
      <c r="EC187" s="72"/>
      <c r="ED187" s="72"/>
      <c r="EE187" s="72"/>
      <c r="EF187" s="72"/>
      <c r="EG187" s="72"/>
      <c r="EH187" s="72"/>
      <c r="EI187" s="72"/>
      <c r="EJ187" s="72"/>
      <c r="EK187" s="72"/>
      <c r="EL187" s="72"/>
      <c r="EM187" s="72"/>
      <c r="EN187" s="72"/>
      <c r="EO187" s="72"/>
      <c r="EP187" s="72"/>
      <c r="EQ187" s="72"/>
      <c r="ER187" s="72"/>
      <c r="ES187" s="72"/>
      <c r="ET187" s="72"/>
      <c r="EU187" s="72"/>
      <c r="EV187" s="72"/>
      <c r="EW187" s="72"/>
      <c r="EX187" s="72"/>
      <c r="EY187" s="72"/>
      <c r="EZ187" s="72"/>
      <c r="FA187" s="72"/>
      <c r="FB187" s="72"/>
      <c r="FC187" s="72"/>
      <c r="FD187" s="72"/>
      <c r="FE187" s="72"/>
      <c r="FF187" s="72"/>
      <c r="FG187" s="72"/>
      <c r="FH187" s="72"/>
      <c r="FI187" s="72"/>
      <c r="FJ187" s="72"/>
      <c r="FK187" s="72"/>
      <c r="FL187" s="72"/>
      <c r="FM187" s="72"/>
      <c r="FN187" s="72"/>
      <c r="FO187" s="72"/>
      <c r="FP187" s="72"/>
      <c r="FQ187" s="72"/>
      <c r="FR187" s="72"/>
      <c r="FS187" s="72"/>
      <c r="FT187" s="72"/>
      <c r="FU187" s="72"/>
      <c r="FV187" s="72"/>
      <c r="FW187" s="72"/>
      <c r="FX187" s="72"/>
      <c r="FY187" s="72"/>
      <c r="FZ187" s="72"/>
      <c r="GA187" s="72"/>
      <c r="GB187" s="72"/>
      <c r="GC187" s="72"/>
      <c r="GD187" s="72"/>
    </row>
    <row r="188" spans="1:186">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c r="BI188" s="72"/>
      <c r="BJ188" s="72"/>
      <c r="BK188" s="72"/>
      <c r="BL188" s="72"/>
      <c r="BM188" s="72"/>
      <c r="BN188" s="72"/>
      <c r="BO188" s="72"/>
      <c r="BP188" s="72"/>
      <c r="BQ188" s="72"/>
      <c r="BR188" s="72"/>
      <c r="BS188" s="72"/>
      <c r="BT188" s="72"/>
      <c r="BU188" s="72"/>
      <c r="BV188" s="72"/>
      <c r="BW188" s="72"/>
      <c r="BX188" s="72"/>
      <c r="BY188" s="72"/>
      <c r="BZ188" s="72"/>
      <c r="CA188" s="72"/>
      <c r="CB188" s="72"/>
      <c r="CC188" s="72"/>
      <c r="CD188" s="72"/>
      <c r="CE188" s="72"/>
      <c r="CF188" s="72"/>
      <c r="CG188" s="72"/>
      <c r="CH188" s="72"/>
      <c r="CI188" s="72"/>
      <c r="CJ188" s="72"/>
      <c r="CK188" s="72"/>
      <c r="CL188" s="72"/>
      <c r="CM188" s="72"/>
      <c r="CN188" s="72"/>
      <c r="CO188" s="72"/>
      <c r="CP188" s="72"/>
      <c r="CQ188" s="72"/>
      <c r="CR188" s="72"/>
      <c r="CS188" s="72"/>
      <c r="CT188" s="72"/>
      <c r="CU188" s="72"/>
      <c r="CV188" s="72"/>
      <c r="CW188" s="72"/>
      <c r="CX188" s="72"/>
      <c r="CY188" s="72"/>
      <c r="CZ188" s="72"/>
      <c r="DA188" s="72"/>
      <c r="DB188" s="72"/>
      <c r="DC188" s="72"/>
      <c r="DD188" s="72"/>
      <c r="DE188" s="72"/>
      <c r="DF188" s="72"/>
      <c r="DG188" s="72"/>
      <c r="DH188" s="72"/>
      <c r="DI188" s="72"/>
      <c r="DJ188" s="72"/>
      <c r="DK188" s="72"/>
      <c r="DL188" s="72"/>
      <c r="DM188" s="72"/>
      <c r="DN188" s="72"/>
      <c r="DO188" s="72"/>
      <c r="DP188" s="72"/>
      <c r="DQ188" s="72"/>
      <c r="DR188" s="72"/>
      <c r="DS188" s="72"/>
      <c r="DT188" s="72"/>
      <c r="DU188" s="72"/>
      <c r="DV188" s="72"/>
      <c r="DW188" s="72"/>
      <c r="DX188" s="72"/>
      <c r="DY188" s="72"/>
      <c r="DZ188" s="72"/>
      <c r="EA188" s="72"/>
      <c r="EB188" s="72"/>
      <c r="EC188" s="72"/>
      <c r="ED188" s="72"/>
      <c r="EE188" s="72"/>
      <c r="EF188" s="72"/>
      <c r="EG188" s="72"/>
      <c r="EH188" s="72"/>
      <c r="EI188" s="72"/>
      <c r="EJ188" s="72"/>
      <c r="EK188" s="72"/>
      <c r="EL188" s="72"/>
      <c r="EM188" s="72"/>
      <c r="EN188" s="72"/>
      <c r="EO188" s="72"/>
      <c r="EP188" s="72"/>
      <c r="EQ188" s="72"/>
      <c r="ER188" s="72"/>
      <c r="ES188" s="72"/>
      <c r="ET188" s="72"/>
      <c r="EU188" s="72"/>
      <c r="EV188" s="72"/>
      <c r="EW188" s="72"/>
      <c r="EX188" s="72"/>
      <c r="EY188" s="72"/>
      <c r="EZ188" s="72"/>
      <c r="FA188" s="72"/>
      <c r="FB188" s="72"/>
      <c r="FC188" s="72"/>
      <c r="FD188" s="72"/>
      <c r="FE188" s="72"/>
      <c r="FF188" s="72"/>
      <c r="FG188" s="72"/>
      <c r="FH188" s="72"/>
      <c r="FI188" s="72"/>
      <c r="FJ188" s="72"/>
      <c r="FK188" s="72"/>
      <c r="FL188" s="72"/>
      <c r="FM188" s="72"/>
      <c r="FN188" s="72"/>
      <c r="FO188" s="72"/>
      <c r="FP188" s="72"/>
      <c r="FQ188" s="72"/>
      <c r="FR188" s="72"/>
      <c r="FS188" s="72"/>
      <c r="FT188" s="72"/>
      <c r="FU188" s="72"/>
      <c r="FV188" s="72"/>
      <c r="FW188" s="72"/>
      <c r="FX188" s="72"/>
      <c r="FY188" s="72"/>
      <c r="FZ188" s="72"/>
      <c r="GA188" s="72"/>
      <c r="GB188" s="72"/>
      <c r="GC188" s="72"/>
      <c r="GD188" s="72"/>
    </row>
    <row r="189" spans="1:186">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c r="BI189" s="72"/>
      <c r="BJ189" s="72"/>
      <c r="BK189" s="72"/>
      <c r="BL189" s="72"/>
      <c r="BM189" s="72"/>
      <c r="BN189" s="72"/>
      <c r="BO189" s="72"/>
      <c r="BP189" s="72"/>
      <c r="BQ189" s="72"/>
      <c r="BR189" s="72"/>
      <c r="BS189" s="72"/>
      <c r="BT189" s="72"/>
      <c r="BU189" s="72"/>
      <c r="BV189" s="72"/>
      <c r="BW189" s="72"/>
      <c r="BX189" s="72"/>
      <c r="BY189" s="72"/>
      <c r="BZ189" s="72"/>
      <c r="CA189" s="72"/>
      <c r="CB189" s="72"/>
      <c r="CC189" s="72"/>
      <c r="CD189" s="72"/>
      <c r="CE189" s="72"/>
      <c r="CF189" s="72"/>
      <c r="CG189" s="72"/>
      <c r="CH189" s="72"/>
      <c r="CI189" s="72"/>
      <c r="CJ189" s="72"/>
      <c r="CK189" s="72"/>
      <c r="CL189" s="72"/>
      <c r="CM189" s="72"/>
      <c r="CN189" s="72"/>
      <c r="CO189" s="72"/>
      <c r="CP189" s="72"/>
      <c r="CQ189" s="72"/>
      <c r="CR189" s="72"/>
      <c r="CS189" s="72"/>
      <c r="CT189" s="72"/>
      <c r="CU189" s="72"/>
      <c r="CV189" s="72"/>
      <c r="CW189" s="72"/>
      <c r="CX189" s="72"/>
      <c r="CY189" s="72"/>
      <c r="CZ189" s="72"/>
      <c r="DA189" s="72"/>
      <c r="DB189" s="72"/>
      <c r="DC189" s="72"/>
      <c r="DD189" s="72"/>
      <c r="DE189" s="72"/>
      <c r="DF189" s="72"/>
      <c r="DG189" s="72"/>
      <c r="DH189" s="72"/>
      <c r="DI189" s="72"/>
      <c r="DJ189" s="72"/>
      <c r="DK189" s="72"/>
      <c r="DL189" s="72"/>
      <c r="DM189" s="72"/>
      <c r="DN189" s="72"/>
      <c r="DO189" s="72"/>
      <c r="DP189" s="72"/>
      <c r="DQ189" s="72"/>
      <c r="DR189" s="72"/>
      <c r="DS189" s="72"/>
      <c r="DT189" s="72"/>
      <c r="DU189" s="72"/>
      <c r="DV189" s="72"/>
      <c r="DW189" s="72"/>
      <c r="DX189" s="72"/>
      <c r="DY189" s="72"/>
      <c r="DZ189" s="72"/>
      <c r="EA189" s="72"/>
      <c r="EB189" s="72"/>
      <c r="EC189" s="72"/>
      <c r="ED189" s="72"/>
      <c r="EE189" s="72"/>
      <c r="EF189" s="72"/>
      <c r="EG189" s="72"/>
      <c r="EH189" s="72"/>
      <c r="EI189" s="72"/>
      <c r="EJ189" s="72"/>
      <c r="EK189" s="72"/>
      <c r="EL189" s="72"/>
      <c r="EM189" s="72"/>
      <c r="EN189" s="72"/>
      <c r="EO189" s="72"/>
      <c r="EP189" s="72"/>
      <c r="EQ189" s="72"/>
      <c r="ER189" s="72"/>
      <c r="ES189" s="72"/>
      <c r="ET189" s="72"/>
      <c r="EU189" s="72"/>
      <c r="EV189" s="72"/>
      <c r="EW189" s="72"/>
      <c r="EX189" s="72"/>
      <c r="EY189" s="72"/>
      <c r="EZ189" s="72"/>
      <c r="FA189" s="72"/>
      <c r="FB189" s="72"/>
      <c r="FC189" s="72"/>
      <c r="FD189" s="72"/>
      <c r="FE189" s="72"/>
      <c r="FF189" s="72"/>
      <c r="FG189" s="72"/>
      <c r="FH189" s="72"/>
      <c r="FI189" s="72"/>
      <c r="FJ189" s="72"/>
      <c r="FK189" s="72"/>
      <c r="FL189" s="72"/>
      <c r="FM189" s="72"/>
      <c r="FN189" s="72"/>
      <c r="FO189" s="72"/>
      <c r="FP189" s="72"/>
      <c r="FQ189" s="72"/>
      <c r="FR189" s="72"/>
      <c r="FS189" s="72"/>
      <c r="FT189" s="72"/>
      <c r="FU189" s="72"/>
      <c r="FV189" s="72"/>
      <c r="FW189" s="72"/>
      <c r="FX189" s="72"/>
      <c r="FY189" s="72"/>
      <c r="FZ189" s="72"/>
      <c r="GA189" s="72"/>
      <c r="GB189" s="72"/>
      <c r="GC189" s="72"/>
      <c r="GD189" s="72"/>
    </row>
    <row r="190" spans="1:186">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c r="BI190" s="72"/>
      <c r="BJ190" s="72"/>
      <c r="BK190" s="72"/>
      <c r="BL190" s="72"/>
      <c r="BM190" s="72"/>
      <c r="BN190" s="72"/>
      <c r="BO190" s="72"/>
      <c r="BP190" s="72"/>
      <c r="BQ190" s="72"/>
      <c r="BR190" s="72"/>
      <c r="BS190" s="72"/>
      <c r="BT190" s="72"/>
      <c r="BU190" s="72"/>
      <c r="BV190" s="72"/>
      <c r="BW190" s="72"/>
      <c r="BX190" s="72"/>
      <c r="BY190" s="72"/>
      <c r="BZ190" s="72"/>
      <c r="CA190" s="72"/>
      <c r="CB190" s="72"/>
      <c r="CC190" s="72"/>
      <c r="CD190" s="72"/>
      <c r="CE190" s="72"/>
      <c r="CF190" s="72"/>
      <c r="CG190" s="72"/>
      <c r="CH190" s="72"/>
      <c r="CI190" s="72"/>
      <c r="CJ190" s="72"/>
      <c r="CK190" s="72"/>
      <c r="CL190" s="72"/>
      <c r="CM190" s="72"/>
      <c r="CN190" s="72"/>
      <c r="CO190" s="72"/>
      <c r="CP190" s="72"/>
      <c r="CQ190" s="72"/>
      <c r="CR190" s="72"/>
      <c r="CS190" s="72"/>
      <c r="CT190" s="72"/>
      <c r="CU190" s="72"/>
      <c r="CV190" s="72"/>
      <c r="CW190" s="72"/>
      <c r="CX190" s="72"/>
      <c r="CY190" s="72"/>
      <c r="CZ190" s="72"/>
      <c r="DA190" s="72"/>
      <c r="DB190" s="72"/>
      <c r="DC190" s="72"/>
      <c r="DD190" s="72"/>
      <c r="DE190" s="72"/>
      <c r="DF190" s="72"/>
      <c r="DG190" s="72"/>
      <c r="DH190" s="72"/>
      <c r="DI190" s="72"/>
      <c r="DJ190" s="72"/>
      <c r="DK190" s="72"/>
      <c r="DL190" s="72"/>
      <c r="DM190" s="72"/>
      <c r="DN190" s="72"/>
      <c r="DO190" s="72"/>
      <c r="DP190" s="72"/>
      <c r="DQ190" s="72"/>
      <c r="DR190" s="72"/>
      <c r="DS190" s="72"/>
      <c r="DT190" s="72"/>
      <c r="DU190" s="72"/>
      <c r="DV190" s="72"/>
      <c r="DW190" s="72"/>
      <c r="DX190" s="72"/>
      <c r="DY190" s="72"/>
      <c r="DZ190" s="72"/>
      <c r="EA190" s="72"/>
      <c r="EB190" s="72"/>
      <c r="EC190" s="72"/>
      <c r="ED190" s="72"/>
      <c r="EE190" s="72"/>
      <c r="EF190" s="72"/>
      <c r="EG190" s="72"/>
      <c r="EH190" s="72"/>
      <c r="EI190" s="72"/>
      <c r="EJ190" s="72"/>
      <c r="EK190" s="72"/>
      <c r="EL190" s="72"/>
      <c r="EM190" s="72"/>
      <c r="EN190" s="72"/>
      <c r="EO190" s="72"/>
      <c r="EP190" s="72"/>
      <c r="EQ190" s="72"/>
      <c r="ER190" s="72"/>
      <c r="ES190" s="72"/>
      <c r="ET190" s="72"/>
      <c r="EU190" s="72"/>
      <c r="EV190" s="72"/>
      <c r="EW190" s="72"/>
      <c r="EX190" s="72"/>
      <c r="EY190" s="72"/>
      <c r="EZ190" s="72"/>
      <c r="FA190" s="72"/>
      <c r="FB190" s="72"/>
      <c r="FC190" s="72"/>
      <c r="FD190" s="72"/>
      <c r="FE190" s="72"/>
      <c r="FF190" s="72"/>
      <c r="FG190" s="72"/>
      <c r="FH190" s="72"/>
      <c r="FI190" s="72"/>
      <c r="FJ190" s="72"/>
      <c r="FK190" s="72"/>
      <c r="FL190" s="72"/>
      <c r="FM190" s="72"/>
      <c r="FN190" s="72"/>
      <c r="FO190" s="72"/>
      <c r="FP190" s="72"/>
      <c r="FQ190" s="72"/>
      <c r="FR190" s="72"/>
      <c r="FS190" s="72"/>
      <c r="FT190" s="72"/>
      <c r="FU190" s="72"/>
      <c r="FV190" s="72"/>
      <c r="FW190" s="72"/>
      <c r="FX190" s="72"/>
      <c r="FY190" s="72"/>
      <c r="FZ190" s="72"/>
      <c r="GA190" s="72"/>
      <c r="GB190" s="72"/>
      <c r="GC190" s="72"/>
      <c r="GD190" s="72"/>
    </row>
    <row r="191" spans="1:186">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c r="BI191" s="72"/>
      <c r="BJ191" s="72"/>
      <c r="BK191" s="72"/>
      <c r="BL191" s="72"/>
      <c r="BM191" s="72"/>
      <c r="BN191" s="72"/>
      <c r="BO191" s="72"/>
      <c r="BP191" s="72"/>
      <c r="BQ191" s="72"/>
      <c r="BR191" s="72"/>
      <c r="BS191" s="72"/>
      <c r="BT191" s="72"/>
      <c r="BU191" s="72"/>
      <c r="BV191" s="72"/>
      <c r="BW191" s="72"/>
      <c r="BX191" s="72"/>
      <c r="BY191" s="72"/>
      <c r="BZ191" s="72"/>
      <c r="CA191" s="72"/>
      <c r="CB191" s="72"/>
      <c r="CC191" s="72"/>
      <c r="CD191" s="72"/>
      <c r="CE191" s="72"/>
      <c r="CF191" s="72"/>
      <c r="CG191" s="72"/>
      <c r="CH191" s="72"/>
      <c r="CI191" s="72"/>
      <c r="CJ191" s="72"/>
      <c r="CK191" s="72"/>
      <c r="CL191" s="72"/>
      <c r="CM191" s="72"/>
      <c r="CN191" s="72"/>
      <c r="CO191" s="72"/>
      <c r="CP191" s="72"/>
      <c r="CQ191" s="72"/>
      <c r="CR191" s="72"/>
      <c r="CS191" s="72"/>
      <c r="CT191" s="72"/>
      <c r="CU191" s="72"/>
      <c r="CV191" s="72"/>
      <c r="CW191" s="72"/>
      <c r="CX191" s="72"/>
      <c r="CY191" s="72"/>
      <c r="CZ191" s="72"/>
      <c r="DA191" s="72"/>
      <c r="DB191" s="72"/>
      <c r="DC191" s="72"/>
      <c r="DD191" s="72"/>
      <c r="DE191" s="72"/>
      <c r="DF191" s="72"/>
      <c r="DG191" s="72"/>
      <c r="DH191" s="72"/>
      <c r="DI191" s="72"/>
      <c r="DJ191" s="72"/>
      <c r="DK191" s="72"/>
      <c r="DL191" s="72"/>
      <c r="DM191" s="72"/>
      <c r="DN191" s="72"/>
      <c r="DO191" s="72"/>
      <c r="DP191" s="72"/>
      <c r="DQ191" s="72"/>
      <c r="DR191" s="72"/>
      <c r="DS191" s="72"/>
      <c r="DT191" s="72"/>
      <c r="DU191" s="72"/>
      <c r="DV191" s="72"/>
      <c r="DW191" s="72"/>
      <c r="DX191" s="72"/>
      <c r="DY191" s="72"/>
      <c r="DZ191" s="72"/>
      <c r="EA191" s="72"/>
      <c r="EB191" s="72"/>
      <c r="EC191" s="72"/>
      <c r="ED191" s="72"/>
      <c r="EE191" s="72"/>
      <c r="EF191" s="72"/>
      <c r="EG191" s="72"/>
      <c r="EH191" s="72"/>
      <c r="EI191" s="72"/>
      <c r="EJ191" s="72"/>
      <c r="EK191" s="72"/>
      <c r="EL191" s="72"/>
      <c r="EM191" s="72"/>
      <c r="EN191" s="72"/>
      <c r="EO191" s="72"/>
      <c r="EP191" s="72"/>
      <c r="EQ191" s="72"/>
      <c r="ER191" s="72"/>
      <c r="ES191" s="72"/>
      <c r="ET191" s="72"/>
      <c r="EU191" s="72"/>
      <c r="EV191" s="72"/>
      <c r="EW191" s="72"/>
      <c r="EX191" s="72"/>
      <c r="EY191" s="72"/>
      <c r="EZ191" s="72"/>
      <c r="FA191" s="72"/>
      <c r="FB191" s="72"/>
      <c r="FC191" s="72"/>
      <c r="FD191" s="72"/>
      <c r="FE191" s="72"/>
      <c r="FF191" s="72"/>
      <c r="FG191" s="72"/>
      <c r="FH191" s="72"/>
      <c r="FI191" s="72"/>
      <c r="FJ191" s="72"/>
      <c r="FK191" s="72"/>
      <c r="FL191" s="72"/>
      <c r="FM191" s="72"/>
      <c r="FN191" s="72"/>
      <c r="FO191" s="72"/>
      <c r="FP191" s="72"/>
      <c r="FQ191" s="72"/>
      <c r="FR191" s="72"/>
      <c r="FS191" s="72"/>
      <c r="FT191" s="72"/>
      <c r="FU191" s="72"/>
      <c r="FV191" s="72"/>
      <c r="FW191" s="72"/>
      <c r="FX191" s="72"/>
      <c r="FY191" s="72"/>
      <c r="FZ191" s="72"/>
      <c r="GA191" s="72"/>
      <c r="GB191" s="72"/>
      <c r="GC191" s="72"/>
      <c r="GD191" s="72"/>
    </row>
    <row r="192" spans="1:186">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c r="BI192" s="72"/>
      <c r="BJ192" s="72"/>
      <c r="BK192" s="72"/>
      <c r="BL192" s="72"/>
      <c r="BM192" s="72"/>
      <c r="BN192" s="72"/>
      <c r="BO192" s="72"/>
      <c r="BP192" s="72"/>
      <c r="BQ192" s="72"/>
      <c r="BR192" s="72"/>
      <c r="BS192" s="72"/>
      <c r="BT192" s="72"/>
      <c r="BU192" s="72"/>
      <c r="BV192" s="72"/>
      <c r="BW192" s="72"/>
      <c r="BX192" s="72"/>
      <c r="BY192" s="72"/>
      <c r="BZ192" s="72"/>
      <c r="CA192" s="72"/>
      <c r="CB192" s="72"/>
      <c r="CC192" s="72"/>
      <c r="CD192" s="72"/>
      <c r="CE192" s="72"/>
      <c r="CF192" s="72"/>
      <c r="CG192" s="72"/>
      <c r="CH192" s="72"/>
      <c r="CI192" s="72"/>
      <c r="CJ192" s="72"/>
      <c r="CK192" s="72"/>
      <c r="CL192" s="72"/>
      <c r="CM192" s="72"/>
      <c r="CN192" s="72"/>
      <c r="CO192" s="72"/>
      <c r="CP192" s="72"/>
      <c r="CQ192" s="72"/>
      <c r="CR192" s="72"/>
      <c r="CS192" s="72"/>
      <c r="CT192" s="72"/>
      <c r="CU192" s="72"/>
      <c r="CV192" s="72"/>
      <c r="CW192" s="72"/>
      <c r="CX192" s="72"/>
      <c r="CY192" s="72"/>
      <c r="CZ192" s="72"/>
      <c r="DA192" s="72"/>
      <c r="DB192" s="72"/>
      <c r="DC192" s="72"/>
      <c r="DD192" s="72"/>
      <c r="DE192" s="72"/>
      <c r="DF192" s="72"/>
      <c r="DG192" s="72"/>
      <c r="DH192" s="72"/>
      <c r="DI192" s="72"/>
      <c r="DJ192" s="72"/>
      <c r="DK192" s="72"/>
      <c r="DL192" s="72"/>
      <c r="DM192" s="72"/>
      <c r="DN192" s="72"/>
      <c r="DO192" s="72"/>
      <c r="DP192" s="72"/>
      <c r="DQ192" s="72"/>
      <c r="DR192" s="72"/>
      <c r="DS192" s="72"/>
      <c r="DT192" s="72"/>
      <c r="DU192" s="72"/>
      <c r="DV192" s="72"/>
      <c r="DW192" s="72"/>
      <c r="DX192" s="72"/>
      <c r="DY192" s="72"/>
      <c r="DZ192" s="72"/>
      <c r="EA192" s="72"/>
      <c r="EB192" s="72"/>
      <c r="EC192" s="72"/>
      <c r="ED192" s="72"/>
      <c r="EE192" s="72"/>
      <c r="EF192" s="72"/>
      <c r="EG192" s="72"/>
      <c r="EH192" s="72"/>
      <c r="EI192" s="72"/>
      <c r="EJ192" s="72"/>
      <c r="EK192" s="72"/>
      <c r="EL192" s="72"/>
      <c r="EM192" s="72"/>
      <c r="EN192" s="72"/>
      <c r="EO192" s="72"/>
      <c r="EP192" s="72"/>
      <c r="EQ192" s="72"/>
      <c r="ER192" s="72"/>
      <c r="ES192" s="72"/>
      <c r="ET192" s="72"/>
      <c r="EU192" s="72"/>
      <c r="EV192" s="72"/>
      <c r="EW192" s="72"/>
      <c r="EX192" s="72"/>
      <c r="EY192" s="72"/>
      <c r="EZ192" s="72"/>
      <c r="FA192" s="72"/>
      <c r="FB192" s="72"/>
      <c r="FC192" s="72"/>
      <c r="FD192" s="72"/>
      <c r="FE192" s="72"/>
      <c r="FF192" s="72"/>
      <c r="FG192" s="72"/>
      <c r="FH192" s="72"/>
      <c r="FI192" s="72"/>
      <c r="FJ192" s="72"/>
      <c r="FK192" s="72"/>
      <c r="FL192" s="72"/>
      <c r="FM192" s="72"/>
      <c r="FN192" s="72"/>
      <c r="FO192" s="72"/>
      <c r="FP192" s="72"/>
      <c r="FQ192" s="72"/>
      <c r="FR192" s="72"/>
      <c r="FS192" s="72"/>
      <c r="FT192" s="72"/>
      <c r="FU192" s="72"/>
      <c r="FV192" s="72"/>
      <c r="FW192" s="72"/>
      <c r="FX192" s="72"/>
      <c r="FY192" s="72"/>
      <c r="FZ192" s="72"/>
      <c r="GA192" s="72"/>
      <c r="GB192" s="72"/>
      <c r="GC192" s="72"/>
      <c r="GD192" s="72"/>
    </row>
    <row r="193" spans="1:186">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c r="BI193" s="72"/>
      <c r="BJ193" s="72"/>
      <c r="BK193" s="72"/>
      <c r="BL193" s="72"/>
      <c r="BM193" s="72"/>
      <c r="BN193" s="72"/>
      <c r="BO193" s="72"/>
      <c r="BP193" s="72"/>
      <c r="BQ193" s="72"/>
      <c r="BR193" s="72"/>
      <c r="BS193" s="72"/>
      <c r="BT193" s="72"/>
      <c r="BU193" s="72"/>
      <c r="BV193" s="72"/>
      <c r="BW193" s="72"/>
      <c r="BX193" s="72"/>
      <c r="BY193" s="72"/>
      <c r="BZ193" s="72"/>
      <c r="CA193" s="72"/>
      <c r="CB193" s="72"/>
      <c r="CC193" s="72"/>
      <c r="CD193" s="72"/>
      <c r="CE193" s="72"/>
      <c r="CF193" s="72"/>
      <c r="CG193" s="72"/>
      <c r="CH193" s="72"/>
      <c r="CI193" s="72"/>
      <c r="CJ193" s="72"/>
      <c r="CK193" s="72"/>
      <c r="CL193" s="72"/>
      <c r="CM193" s="72"/>
      <c r="CN193" s="72"/>
      <c r="CO193" s="72"/>
      <c r="CP193" s="72"/>
      <c r="CQ193" s="72"/>
      <c r="CR193" s="72"/>
      <c r="CS193" s="72"/>
      <c r="CT193" s="72"/>
      <c r="CU193" s="72"/>
      <c r="CV193" s="72"/>
      <c r="CW193" s="72"/>
      <c r="CX193" s="72"/>
      <c r="CY193" s="72"/>
      <c r="CZ193" s="72"/>
      <c r="DA193" s="72"/>
      <c r="DB193" s="72"/>
      <c r="DC193" s="72"/>
      <c r="DD193" s="72"/>
      <c r="DE193" s="72"/>
      <c r="DF193" s="72"/>
      <c r="DG193" s="72"/>
      <c r="DH193" s="72"/>
      <c r="DI193" s="72"/>
      <c r="DJ193" s="72"/>
      <c r="DK193" s="72"/>
      <c r="DL193" s="72"/>
      <c r="DM193" s="72"/>
      <c r="DN193" s="72"/>
      <c r="DO193" s="72"/>
      <c r="DP193" s="72"/>
      <c r="DQ193" s="72"/>
      <c r="DR193" s="72"/>
      <c r="DS193" s="72"/>
      <c r="DT193" s="72"/>
      <c r="DU193" s="72"/>
      <c r="DV193" s="72"/>
      <c r="DW193" s="72"/>
      <c r="DX193" s="72"/>
      <c r="DY193" s="72"/>
      <c r="DZ193" s="72"/>
      <c r="EA193" s="72"/>
      <c r="EB193" s="72"/>
      <c r="EC193" s="72"/>
      <c r="ED193" s="72"/>
      <c r="EE193" s="72"/>
      <c r="EF193" s="72"/>
      <c r="EG193" s="72"/>
      <c r="EH193" s="72"/>
      <c r="EI193" s="72"/>
      <c r="EJ193" s="72"/>
      <c r="EK193" s="72"/>
      <c r="EL193" s="72"/>
      <c r="EM193" s="72"/>
      <c r="EN193" s="72"/>
      <c r="EO193" s="72"/>
      <c r="EP193" s="72"/>
      <c r="EQ193" s="72"/>
      <c r="ER193" s="72"/>
      <c r="ES193" s="72"/>
      <c r="ET193" s="72"/>
      <c r="EU193" s="72"/>
      <c r="EV193" s="72"/>
      <c r="EW193" s="72"/>
      <c r="EX193" s="72"/>
      <c r="EY193" s="72"/>
      <c r="EZ193" s="72"/>
      <c r="FA193" s="72"/>
      <c r="FB193" s="72"/>
      <c r="FC193" s="72"/>
      <c r="FD193" s="72"/>
      <c r="FE193" s="72"/>
      <c r="FF193" s="72"/>
      <c r="FG193" s="72"/>
      <c r="FH193" s="72"/>
      <c r="FI193" s="72"/>
      <c r="FJ193" s="72"/>
      <c r="FK193" s="72"/>
      <c r="FL193" s="72"/>
      <c r="FM193" s="72"/>
      <c r="FN193" s="72"/>
      <c r="FO193" s="72"/>
      <c r="FP193" s="72"/>
      <c r="FQ193" s="72"/>
      <c r="FR193" s="72"/>
      <c r="FS193" s="72"/>
      <c r="FT193" s="72"/>
      <c r="FU193" s="72"/>
      <c r="FV193" s="72"/>
      <c r="FW193" s="72"/>
      <c r="FX193" s="72"/>
      <c r="FY193" s="72"/>
      <c r="FZ193" s="72"/>
      <c r="GA193" s="72"/>
      <c r="GB193" s="72"/>
      <c r="GC193" s="72"/>
      <c r="GD193" s="72"/>
    </row>
    <row r="194" spans="1:186">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c r="BF194" s="72"/>
      <c r="BG194" s="72"/>
      <c r="BH194" s="72"/>
      <c r="BI194" s="72"/>
      <c r="BJ194" s="72"/>
      <c r="BK194" s="72"/>
      <c r="BL194" s="72"/>
      <c r="BM194" s="72"/>
      <c r="BN194" s="72"/>
      <c r="BO194" s="72"/>
      <c r="BP194" s="72"/>
      <c r="BQ194" s="72"/>
      <c r="BR194" s="72"/>
      <c r="BS194" s="72"/>
      <c r="BT194" s="72"/>
      <c r="BU194" s="72"/>
      <c r="BV194" s="72"/>
      <c r="BW194" s="72"/>
      <c r="BX194" s="72"/>
      <c r="BY194" s="72"/>
      <c r="BZ194" s="72"/>
      <c r="CA194" s="72"/>
      <c r="CB194" s="72"/>
      <c r="CC194" s="72"/>
      <c r="CD194" s="72"/>
      <c r="CE194" s="72"/>
      <c r="CF194" s="72"/>
      <c r="CG194" s="72"/>
      <c r="CH194" s="72"/>
      <c r="CI194" s="72"/>
      <c r="CJ194" s="72"/>
      <c r="CK194" s="72"/>
      <c r="CL194" s="72"/>
      <c r="CM194" s="72"/>
      <c r="CN194" s="72"/>
      <c r="CO194" s="72"/>
      <c r="CP194" s="72"/>
      <c r="CQ194" s="72"/>
      <c r="CR194" s="72"/>
      <c r="CS194" s="72"/>
      <c r="CT194" s="72"/>
      <c r="CU194" s="72"/>
      <c r="CV194" s="72"/>
      <c r="CW194" s="72"/>
      <c r="CX194" s="72"/>
      <c r="CY194" s="72"/>
      <c r="CZ194" s="72"/>
      <c r="DA194" s="72"/>
      <c r="DB194" s="72"/>
      <c r="DC194" s="72"/>
      <c r="DD194" s="72"/>
      <c r="DE194" s="72"/>
      <c r="DF194" s="72"/>
      <c r="DG194" s="72"/>
      <c r="DH194" s="72"/>
      <c r="DI194" s="72"/>
      <c r="DJ194" s="72"/>
      <c r="DK194" s="72"/>
      <c r="DL194" s="72"/>
      <c r="DM194" s="72"/>
      <c r="DN194" s="72"/>
      <c r="DO194" s="72"/>
      <c r="DP194" s="72"/>
      <c r="DQ194" s="72"/>
      <c r="DR194" s="72"/>
      <c r="DS194" s="72"/>
      <c r="DT194" s="72"/>
      <c r="DU194" s="72"/>
      <c r="DV194" s="72"/>
      <c r="DW194" s="72"/>
      <c r="DX194" s="72"/>
      <c r="DY194" s="72"/>
      <c r="DZ194" s="72"/>
      <c r="EA194" s="72"/>
      <c r="EB194" s="72"/>
      <c r="EC194" s="72"/>
      <c r="ED194" s="72"/>
      <c r="EE194" s="72"/>
      <c r="EF194" s="72"/>
      <c r="EG194" s="72"/>
      <c r="EH194" s="72"/>
      <c r="EI194" s="72"/>
      <c r="EJ194" s="72"/>
      <c r="EK194" s="72"/>
      <c r="EL194" s="72"/>
      <c r="EM194" s="72"/>
      <c r="EN194" s="72"/>
      <c r="EO194" s="72"/>
      <c r="EP194" s="72"/>
      <c r="EQ194" s="72"/>
      <c r="ER194" s="72"/>
      <c r="ES194" s="72"/>
      <c r="ET194" s="72"/>
      <c r="EU194" s="72"/>
      <c r="EV194" s="72"/>
      <c r="EW194" s="72"/>
      <c r="EX194" s="72"/>
      <c r="EY194" s="72"/>
      <c r="EZ194" s="72"/>
      <c r="FA194" s="72"/>
      <c r="FB194" s="72"/>
      <c r="FC194" s="72"/>
      <c r="FD194" s="72"/>
      <c r="FE194" s="72"/>
      <c r="FF194" s="72"/>
      <c r="FG194" s="72"/>
      <c r="FH194" s="72"/>
      <c r="FI194" s="72"/>
      <c r="FJ194" s="72"/>
      <c r="FK194" s="72"/>
      <c r="FL194" s="72"/>
      <c r="FM194" s="72"/>
      <c r="FN194" s="72"/>
      <c r="FO194" s="72"/>
      <c r="FP194" s="72"/>
      <c r="FQ194" s="72"/>
      <c r="FR194" s="72"/>
      <c r="FS194" s="72"/>
      <c r="FT194" s="72"/>
      <c r="FU194" s="72"/>
      <c r="FV194" s="72"/>
      <c r="FW194" s="72"/>
      <c r="FX194" s="72"/>
      <c r="FY194" s="72"/>
      <c r="FZ194" s="72"/>
      <c r="GA194" s="72"/>
      <c r="GB194" s="72"/>
      <c r="GC194" s="72"/>
      <c r="GD194" s="72"/>
    </row>
    <row r="195" spans="1:186">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c r="AO195" s="72"/>
      <c r="AP195" s="72"/>
      <c r="AQ195" s="72"/>
      <c r="AR195" s="72"/>
      <c r="AS195" s="72"/>
      <c r="AT195" s="72"/>
      <c r="AU195" s="72"/>
      <c r="AV195" s="72"/>
      <c r="AW195" s="72"/>
      <c r="AX195" s="72"/>
      <c r="AY195" s="72"/>
      <c r="AZ195" s="72"/>
      <c r="BA195" s="72"/>
      <c r="BB195" s="72"/>
      <c r="BC195" s="72"/>
      <c r="BD195" s="72"/>
      <c r="BE195" s="72"/>
      <c r="BF195" s="72"/>
      <c r="BG195" s="72"/>
      <c r="BH195" s="72"/>
      <c r="BI195" s="72"/>
      <c r="BJ195" s="72"/>
      <c r="BK195" s="72"/>
      <c r="BL195" s="72"/>
      <c r="BM195" s="72"/>
      <c r="BN195" s="72"/>
      <c r="BO195" s="72"/>
      <c r="BP195" s="72"/>
      <c r="BQ195" s="72"/>
      <c r="BR195" s="72"/>
      <c r="BS195" s="72"/>
      <c r="BT195" s="72"/>
      <c r="BU195" s="72"/>
      <c r="BV195" s="72"/>
      <c r="BW195" s="72"/>
      <c r="BX195" s="72"/>
      <c r="BY195" s="72"/>
      <c r="BZ195" s="72"/>
      <c r="CA195" s="72"/>
      <c r="CB195" s="72"/>
      <c r="CC195" s="72"/>
      <c r="CD195" s="72"/>
      <c r="CE195" s="72"/>
      <c r="CF195" s="72"/>
      <c r="CG195" s="72"/>
      <c r="CH195" s="72"/>
      <c r="CI195" s="72"/>
      <c r="CJ195" s="72"/>
      <c r="CK195" s="72"/>
      <c r="CL195" s="72"/>
      <c r="CM195" s="72"/>
      <c r="CN195" s="72"/>
      <c r="CO195" s="72"/>
      <c r="CP195" s="72"/>
      <c r="CQ195" s="72"/>
      <c r="CR195" s="72"/>
      <c r="CS195" s="72"/>
      <c r="CT195" s="72"/>
      <c r="CU195" s="72"/>
      <c r="CV195" s="72"/>
      <c r="CW195" s="72"/>
      <c r="CX195" s="72"/>
      <c r="CY195" s="72"/>
      <c r="CZ195" s="72"/>
      <c r="DA195" s="72"/>
      <c r="DB195" s="72"/>
      <c r="DC195" s="72"/>
      <c r="DD195" s="72"/>
      <c r="DE195" s="72"/>
      <c r="DF195" s="72"/>
      <c r="DG195" s="72"/>
      <c r="DH195" s="72"/>
      <c r="DI195" s="72"/>
      <c r="DJ195" s="72"/>
      <c r="DK195" s="72"/>
      <c r="DL195" s="72"/>
      <c r="DM195" s="72"/>
      <c r="DN195" s="72"/>
      <c r="DO195" s="72"/>
      <c r="DP195" s="72"/>
      <c r="DQ195" s="72"/>
      <c r="DR195" s="72"/>
      <c r="DS195" s="72"/>
      <c r="DT195" s="72"/>
      <c r="DU195" s="72"/>
      <c r="DV195" s="72"/>
      <c r="DW195" s="72"/>
      <c r="DX195" s="72"/>
      <c r="DY195" s="72"/>
      <c r="DZ195" s="72"/>
      <c r="EA195" s="72"/>
      <c r="EB195" s="72"/>
      <c r="EC195" s="72"/>
      <c r="ED195" s="72"/>
      <c r="EE195" s="72"/>
      <c r="EF195" s="72"/>
      <c r="EG195" s="72"/>
      <c r="EH195" s="72"/>
      <c r="EI195" s="72"/>
      <c r="EJ195" s="72"/>
      <c r="EK195" s="72"/>
      <c r="EL195" s="72"/>
      <c r="EM195" s="72"/>
      <c r="EN195" s="72"/>
      <c r="EO195" s="72"/>
      <c r="EP195" s="72"/>
      <c r="EQ195" s="72"/>
      <c r="ER195" s="72"/>
      <c r="ES195" s="72"/>
      <c r="ET195" s="72"/>
      <c r="EU195" s="72"/>
      <c r="EV195" s="72"/>
      <c r="EW195" s="72"/>
      <c r="EX195" s="72"/>
      <c r="EY195" s="72"/>
      <c r="EZ195" s="72"/>
      <c r="FA195" s="72"/>
      <c r="FB195" s="72"/>
      <c r="FC195" s="72"/>
      <c r="FD195" s="72"/>
      <c r="FE195" s="72"/>
      <c r="FF195" s="72"/>
      <c r="FG195" s="72"/>
      <c r="FH195" s="72"/>
      <c r="FI195" s="72"/>
      <c r="FJ195" s="72"/>
      <c r="FK195" s="72"/>
      <c r="FL195" s="72"/>
      <c r="FM195" s="72"/>
      <c r="FN195" s="72"/>
      <c r="FO195" s="72"/>
      <c r="FP195" s="72"/>
      <c r="FQ195" s="72"/>
      <c r="FR195" s="72"/>
      <c r="FS195" s="72"/>
      <c r="FT195" s="72"/>
      <c r="FU195" s="72"/>
      <c r="FV195" s="72"/>
      <c r="FW195" s="72"/>
      <c r="FX195" s="72"/>
      <c r="FY195" s="72"/>
      <c r="FZ195" s="72"/>
      <c r="GA195" s="72"/>
      <c r="GB195" s="72"/>
      <c r="GC195" s="72"/>
      <c r="GD195" s="72"/>
    </row>
    <row r="196" spans="1:186">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c r="BI196" s="72"/>
      <c r="BJ196" s="72"/>
      <c r="BK196" s="72"/>
      <c r="BL196" s="72"/>
      <c r="BM196" s="72"/>
      <c r="BN196" s="72"/>
      <c r="BO196" s="72"/>
      <c r="BP196" s="72"/>
      <c r="BQ196" s="72"/>
      <c r="BR196" s="72"/>
      <c r="BS196" s="72"/>
      <c r="BT196" s="72"/>
      <c r="BU196" s="72"/>
      <c r="BV196" s="72"/>
      <c r="BW196" s="72"/>
      <c r="BX196" s="72"/>
      <c r="BY196" s="72"/>
      <c r="BZ196" s="72"/>
      <c r="CA196" s="72"/>
      <c r="CB196" s="72"/>
      <c r="CC196" s="72"/>
      <c r="CD196" s="72"/>
      <c r="CE196" s="72"/>
      <c r="CF196" s="72"/>
      <c r="CG196" s="72"/>
      <c r="CH196" s="72"/>
      <c r="CI196" s="72"/>
      <c r="CJ196" s="72"/>
      <c r="CK196" s="72"/>
      <c r="CL196" s="72"/>
      <c r="CM196" s="72"/>
      <c r="CN196" s="72"/>
      <c r="CO196" s="72"/>
      <c r="CP196" s="72"/>
      <c r="CQ196" s="72"/>
      <c r="CR196" s="72"/>
      <c r="CS196" s="72"/>
      <c r="CT196" s="72"/>
      <c r="CU196" s="72"/>
      <c r="CV196" s="72"/>
      <c r="CW196" s="72"/>
      <c r="CX196" s="72"/>
      <c r="CY196" s="72"/>
      <c r="CZ196" s="72"/>
      <c r="DA196" s="72"/>
      <c r="DB196" s="72"/>
      <c r="DC196" s="72"/>
      <c r="DD196" s="72"/>
      <c r="DE196" s="72"/>
      <c r="DF196" s="72"/>
      <c r="DG196" s="72"/>
      <c r="DH196" s="72"/>
      <c r="DI196" s="72"/>
      <c r="DJ196" s="72"/>
      <c r="DK196" s="72"/>
      <c r="DL196" s="72"/>
      <c r="DM196" s="72"/>
      <c r="DN196" s="72"/>
      <c r="DO196" s="72"/>
      <c r="DP196" s="72"/>
      <c r="DQ196" s="72"/>
      <c r="DR196" s="72"/>
      <c r="DS196" s="72"/>
      <c r="DT196" s="72"/>
      <c r="DU196" s="72"/>
      <c r="DV196" s="72"/>
      <c r="DW196" s="72"/>
      <c r="DX196" s="72"/>
      <c r="DY196" s="72"/>
      <c r="DZ196" s="72"/>
      <c r="EA196" s="72"/>
      <c r="EB196" s="72"/>
      <c r="EC196" s="72"/>
      <c r="ED196" s="72"/>
      <c r="EE196" s="72"/>
      <c r="EF196" s="72"/>
      <c r="EG196" s="72"/>
      <c r="EH196" s="72"/>
      <c r="EI196" s="72"/>
      <c r="EJ196" s="72"/>
      <c r="EK196" s="72"/>
      <c r="EL196" s="72"/>
      <c r="EM196" s="72"/>
      <c r="EN196" s="72"/>
      <c r="EO196" s="72"/>
      <c r="EP196" s="72"/>
      <c r="EQ196" s="72"/>
      <c r="ER196" s="72"/>
      <c r="ES196" s="72"/>
      <c r="ET196" s="72"/>
      <c r="EU196" s="72"/>
      <c r="EV196" s="72"/>
      <c r="EW196" s="72"/>
      <c r="EX196" s="72"/>
      <c r="EY196" s="72"/>
      <c r="EZ196" s="72"/>
      <c r="FA196" s="72"/>
      <c r="FB196" s="72"/>
      <c r="FC196" s="72"/>
      <c r="FD196" s="72"/>
      <c r="FE196" s="72"/>
      <c r="FF196" s="72"/>
      <c r="FG196" s="72"/>
      <c r="FH196" s="72"/>
      <c r="FI196" s="72"/>
      <c r="FJ196" s="72"/>
      <c r="FK196" s="72"/>
      <c r="FL196" s="72"/>
      <c r="FM196" s="72"/>
      <c r="FN196" s="72"/>
      <c r="FO196" s="72"/>
      <c r="FP196" s="72"/>
      <c r="FQ196" s="72"/>
      <c r="FR196" s="72"/>
      <c r="FS196" s="72"/>
      <c r="FT196" s="72"/>
      <c r="FU196" s="72"/>
      <c r="FV196" s="72"/>
      <c r="FW196" s="72"/>
      <c r="FX196" s="72"/>
      <c r="FY196" s="72"/>
      <c r="FZ196" s="72"/>
      <c r="GA196" s="72"/>
      <c r="GB196" s="72"/>
      <c r="GC196" s="72"/>
      <c r="GD196" s="72"/>
    </row>
    <row r="197" spans="1:186">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c r="BI197" s="72"/>
      <c r="BJ197" s="72"/>
      <c r="BK197" s="72"/>
      <c r="BL197" s="72"/>
      <c r="BM197" s="72"/>
      <c r="BN197" s="72"/>
      <c r="BO197" s="72"/>
      <c r="BP197" s="72"/>
      <c r="BQ197" s="72"/>
      <c r="BR197" s="72"/>
      <c r="BS197" s="72"/>
      <c r="BT197" s="72"/>
      <c r="BU197" s="72"/>
      <c r="BV197" s="72"/>
      <c r="BW197" s="72"/>
      <c r="BX197" s="72"/>
      <c r="BY197" s="72"/>
      <c r="BZ197" s="72"/>
      <c r="CA197" s="72"/>
      <c r="CB197" s="72"/>
      <c r="CC197" s="72"/>
      <c r="CD197" s="72"/>
      <c r="CE197" s="72"/>
      <c r="CF197" s="72"/>
      <c r="CG197" s="72"/>
      <c r="CH197" s="72"/>
      <c r="CI197" s="72"/>
      <c r="CJ197" s="72"/>
      <c r="CK197" s="72"/>
      <c r="CL197" s="72"/>
      <c r="CM197" s="72"/>
      <c r="CN197" s="72"/>
      <c r="CO197" s="72"/>
      <c r="CP197" s="72"/>
      <c r="CQ197" s="72"/>
      <c r="CR197" s="72"/>
      <c r="CS197" s="72"/>
      <c r="CT197" s="72"/>
      <c r="CU197" s="72"/>
      <c r="CV197" s="72"/>
      <c r="CW197" s="72"/>
      <c r="CX197" s="72"/>
      <c r="CY197" s="72"/>
      <c r="CZ197" s="72"/>
      <c r="DA197" s="72"/>
      <c r="DB197" s="72"/>
      <c r="DC197" s="72"/>
      <c r="DD197" s="72"/>
      <c r="DE197" s="72"/>
      <c r="DF197" s="72"/>
      <c r="DG197" s="72"/>
      <c r="DH197" s="72"/>
      <c r="DI197" s="72"/>
      <c r="DJ197" s="72"/>
      <c r="DK197" s="72"/>
      <c r="DL197" s="72"/>
      <c r="DM197" s="72"/>
      <c r="DN197" s="72"/>
      <c r="DO197" s="72"/>
      <c r="DP197" s="72"/>
      <c r="DQ197" s="72"/>
      <c r="DR197" s="72"/>
      <c r="DS197" s="72"/>
      <c r="DT197" s="72"/>
      <c r="DU197" s="72"/>
      <c r="DV197" s="72"/>
      <c r="DW197" s="72"/>
      <c r="DX197" s="72"/>
      <c r="DY197" s="72"/>
      <c r="DZ197" s="72"/>
      <c r="EA197" s="72"/>
      <c r="EB197" s="72"/>
      <c r="EC197" s="72"/>
      <c r="ED197" s="72"/>
      <c r="EE197" s="72"/>
      <c r="EF197" s="72"/>
      <c r="EG197" s="72"/>
      <c r="EH197" s="72"/>
      <c r="EI197" s="72"/>
      <c r="EJ197" s="72"/>
      <c r="EK197" s="72"/>
      <c r="EL197" s="72"/>
      <c r="EM197" s="72"/>
      <c r="EN197" s="72"/>
      <c r="EO197" s="72"/>
      <c r="EP197" s="72"/>
      <c r="EQ197" s="72"/>
      <c r="ER197" s="72"/>
      <c r="ES197" s="72"/>
      <c r="ET197" s="72"/>
      <c r="EU197" s="72"/>
      <c r="EV197" s="72"/>
      <c r="EW197" s="72"/>
      <c r="EX197" s="72"/>
      <c r="EY197" s="72"/>
      <c r="EZ197" s="72"/>
      <c r="FA197" s="72"/>
      <c r="FB197" s="72"/>
      <c r="FC197" s="72"/>
      <c r="FD197" s="72"/>
      <c r="FE197" s="72"/>
      <c r="FF197" s="72"/>
      <c r="FG197" s="72"/>
      <c r="FH197" s="72"/>
      <c r="FI197" s="72"/>
      <c r="FJ197" s="72"/>
      <c r="FK197" s="72"/>
      <c r="FL197" s="72"/>
      <c r="FM197" s="72"/>
      <c r="FN197" s="72"/>
      <c r="FO197" s="72"/>
      <c r="FP197" s="72"/>
      <c r="FQ197" s="72"/>
      <c r="FR197" s="72"/>
      <c r="FS197" s="72"/>
      <c r="FT197" s="72"/>
      <c r="FU197" s="72"/>
      <c r="FV197" s="72"/>
      <c r="FW197" s="72"/>
      <c r="FX197" s="72"/>
      <c r="FY197" s="72"/>
      <c r="FZ197" s="72"/>
      <c r="GA197" s="72"/>
      <c r="GB197" s="72"/>
      <c r="GC197" s="72"/>
      <c r="GD197" s="72"/>
    </row>
    <row r="198" spans="1:186">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c r="BI198" s="72"/>
      <c r="BJ198" s="72"/>
      <c r="BK198" s="72"/>
      <c r="BL198" s="72"/>
      <c r="BM198" s="72"/>
      <c r="BN198" s="72"/>
      <c r="BO198" s="72"/>
      <c r="BP198" s="72"/>
      <c r="BQ198" s="72"/>
      <c r="BR198" s="72"/>
      <c r="BS198" s="72"/>
      <c r="BT198" s="72"/>
      <c r="BU198" s="72"/>
      <c r="BV198" s="72"/>
      <c r="BW198" s="72"/>
      <c r="BX198" s="72"/>
      <c r="BY198" s="72"/>
      <c r="BZ198" s="72"/>
      <c r="CA198" s="72"/>
      <c r="CB198" s="72"/>
      <c r="CC198" s="72"/>
      <c r="CD198" s="72"/>
      <c r="CE198" s="72"/>
      <c r="CF198" s="72"/>
      <c r="CG198" s="72"/>
      <c r="CH198" s="72"/>
      <c r="CI198" s="72"/>
      <c r="CJ198" s="72"/>
      <c r="CK198" s="72"/>
      <c r="CL198" s="72"/>
      <c r="CM198" s="72"/>
      <c r="CN198" s="72"/>
      <c r="CO198" s="72"/>
      <c r="CP198" s="72"/>
      <c r="CQ198" s="72"/>
      <c r="CR198" s="72"/>
      <c r="CS198" s="72"/>
      <c r="CT198" s="72"/>
      <c r="CU198" s="72"/>
      <c r="CV198" s="72"/>
      <c r="CW198" s="72"/>
      <c r="CX198" s="72"/>
      <c r="CY198" s="72"/>
      <c r="CZ198" s="72"/>
      <c r="DA198" s="72"/>
      <c r="DB198" s="72"/>
      <c r="DC198" s="72"/>
      <c r="DD198" s="72"/>
      <c r="DE198" s="72"/>
      <c r="DF198" s="72"/>
      <c r="DG198" s="72"/>
      <c r="DH198" s="72"/>
      <c r="DI198" s="72"/>
      <c r="DJ198" s="72"/>
      <c r="DK198" s="72"/>
      <c r="DL198" s="72"/>
      <c r="DM198" s="72"/>
      <c r="DN198" s="72"/>
      <c r="DO198" s="72"/>
      <c r="DP198" s="72"/>
      <c r="DQ198" s="72"/>
      <c r="DR198" s="72"/>
      <c r="DS198" s="72"/>
      <c r="DT198" s="72"/>
      <c r="DU198" s="72"/>
      <c r="DV198" s="72"/>
      <c r="DW198" s="72"/>
      <c r="DX198" s="72"/>
      <c r="DY198" s="72"/>
      <c r="DZ198" s="72"/>
      <c r="EA198" s="72"/>
      <c r="EB198" s="72"/>
      <c r="EC198" s="72"/>
      <c r="ED198" s="72"/>
      <c r="EE198" s="72"/>
      <c r="EF198" s="72"/>
      <c r="EG198" s="72"/>
      <c r="EH198" s="72"/>
      <c r="EI198" s="72"/>
      <c r="EJ198" s="72"/>
      <c r="EK198" s="72"/>
      <c r="EL198" s="72"/>
      <c r="EM198" s="72"/>
      <c r="EN198" s="72"/>
      <c r="EO198" s="72"/>
      <c r="EP198" s="72"/>
      <c r="EQ198" s="72"/>
      <c r="ER198" s="72"/>
      <c r="ES198" s="72"/>
      <c r="ET198" s="72"/>
      <c r="EU198" s="72"/>
      <c r="EV198" s="72"/>
      <c r="EW198" s="72"/>
      <c r="EX198" s="72"/>
      <c r="EY198" s="72"/>
      <c r="EZ198" s="72"/>
      <c r="FA198" s="72"/>
      <c r="FB198" s="72"/>
      <c r="FC198" s="72"/>
      <c r="FD198" s="72"/>
      <c r="FE198" s="72"/>
      <c r="FF198" s="72"/>
      <c r="FG198" s="72"/>
      <c r="FH198" s="72"/>
      <c r="FI198" s="72"/>
      <c r="FJ198" s="72"/>
      <c r="FK198" s="72"/>
      <c r="FL198" s="72"/>
      <c r="FM198" s="72"/>
      <c r="FN198" s="72"/>
      <c r="FO198" s="72"/>
      <c r="FP198" s="72"/>
      <c r="FQ198" s="72"/>
      <c r="FR198" s="72"/>
      <c r="FS198" s="72"/>
      <c r="FT198" s="72"/>
      <c r="FU198" s="72"/>
      <c r="FV198" s="72"/>
      <c r="FW198" s="72"/>
      <c r="FX198" s="72"/>
      <c r="FY198" s="72"/>
      <c r="FZ198" s="72"/>
      <c r="GA198" s="72"/>
      <c r="GB198" s="72"/>
      <c r="GC198" s="72"/>
      <c r="GD198" s="72"/>
    </row>
    <row r="199" spans="1:186">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c r="BC199" s="72"/>
      <c r="BD199" s="72"/>
      <c r="BE199" s="72"/>
      <c r="BF199" s="72"/>
      <c r="BG199" s="72"/>
      <c r="BH199" s="72"/>
      <c r="BI199" s="72"/>
      <c r="BJ199" s="72"/>
      <c r="BK199" s="72"/>
      <c r="BL199" s="72"/>
      <c r="BM199" s="72"/>
      <c r="BN199" s="72"/>
      <c r="BO199" s="72"/>
      <c r="BP199" s="72"/>
      <c r="BQ199" s="72"/>
      <c r="BR199" s="72"/>
      <c r="BS199" s="72"/>
      <c r="BT199" s="72"/>
      <c r="BU199" s="72"/>
      <c r="BV199" s="72"/>
      <c r="BW199" s="72"/>
      <c r="BX199" s="72"/>
      <c r="BY199" s="72"/>
      <c r="BZ199" s="72"/>
      <c r="CA199" s="72"/>
      <c r="CB199" s="72"/>
      <c r="CC199" s="72"/>
      <c r="CD199" s="72"/>
      <c r="CE199" s="72"/>
      <c r="CF199" s="72"/>
      <c r="CG199" s="72"/>
      <c r="CH199" s="72"/>
      <c r="CI199" s="72"/>
      <c r="CJ199" s="72"/>
      <c r="CK199" s="72"/>
      <c r="CL199" s="72"/>
      <c r="CM199" s="72"/>
      <c r="CN199" s="72"/>
      <c r="CO199" s="72"/>
      <c r="CP199" s="72"/>
      <c r="CQ199" s="72"/>
      <c r="CR199" s="72"/>
      <c r="CS199" s="72"/>
      <c r="CT199" s="72"/>
      <c r="CU199" s="72"/>
      <c r="CV199" s="72"/>
      <c r="CW199" s="72"/>
      <c r="CX199" s="72"/>
      <c r="CY199" s="72"/>
      <c r="CZ199" s="72"/>
      <c r="DA199" s="72"/>
      <c r="DB199" s="72"/>
      <c r="DC199" s="72"/>
      <c r="DD199" s="72"/>
      <c r="DE199" s="72"/>
      <c r="DF199" s="72"/>
      <c r="DG199" s="72"/>
      <c r="DH199" s="72"/>
      <c r="DI199" s="72"/>
      <c r="DJ199" s="72"/>
      <c r="DK199" s="72"/>
      <c r="DL199" s="72"/>
      <c r="DM199" s="72"/>
      <c r="DN199" s="72"/>
      <c r="DO199" s="72"/>
      <c r="DP199" s="72"/>
      <c r="DQ199" s="72"/>
      <c r="DR199" s="72"/>
      <c r="DS199" s="72"/>
      <c r="DT199" s="72"/>
      <c r="DU199" s="72"/>
      <c r="DV199" s="72"/>
      <c r="DW199" s="72"/>
      <c r="DX199" s="72"/>
      <c r="DY199" s="72"/>
      <c r="DZ199" s="72"/>
      <c r="EA199" s="72"/>
      <c r="EB199" s="72"/>
      <c r="EC199" s="72"/>
      <c r="ED199" s="72"/>
      <c r="EE199" s="72"/>
      <c r="EF199" s="72"/>
      <c r="EG199" s="72"/>
      <c r="EH199" s="72"/>
      <c r="EI199" s="72"/>
      <c r="EJ199" s="72"/>
      <c r="EK199" s="72"/>
      <c r="EL199" s="72"/>
      <c r="EM199" s="72"/>
      <c r="EN199" s="72"/>
      <c r="EO199" s="72"/>
      <c r="EP199" s="72"/>
      <c r="EQ199" s="72"/>
      <c r="ER199" s="72"/>
      <c r="ES199" s="72"/>
      <c r="ET199" s="72"/>
      <c r="EU199" s="72"/>
      <c r="EV199" s="72"/>
      <c r="EW199" s="72"/>
      <c r="EX199" s="72"/>
      <c r="EY199" s="72"/>
      <c r="EZ199" s="72"/>
      <c r="FA199" s="72"/>
      <c r="FB199" s="72"/>
      <c r="FC199" s="72"/>
      <c r="FD199" s="72"/>
      <c r="FE199" s="72"/>
      <c r="FF199" s="72"/>
      <c r="FG199" s="72"/>
      <c r="FH199" s="72"/>
      <c r="FI199" s="72"/>
      <c r="FJ199" s="72"/>
      <c r="FK199" s="72"/>
      <c r="FL199" s="72"/>
      <c r="FM199" s="72"/>
      <c r="FN199" s="72"/>
      <c r="FO199" s="72"/>
      <c r="FP199" s="72"/>
      <c r="FQ199" s="72"/>
      <c r="FR199" s="72"/>
      <c r="FS199" s="72"/>
      <c r="FT199" s="72"/>
      <c r="FU199" s="72"/>
      <c r="FV199" s="72"/>
      <c r="FW199" s="72"/>
      <c r="FX199" s="72"/>
      <c r="FY199" s="72"/>
      <c r="FZ199" s="72"/>
      <c r="GA199" s="72"/>
      <c r="GB199" s="72"/>
      <c r="GC199" s="72"/>
      <c r="GD199" s="72"/>
    </row>
    <row r="200" spans="1:186">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c r="BC200" s="72"/>
      <c r="BD200" s="72"/>
      <c r="BE200" s="72"/>
      <c r="BF200" s="72"/>
      <c r="BG200" s="72"/>
      <c r="BH200" s="72"/>
      <c r="BI200" s="72"/>
      <c r="BJ200" s="72"/>
      <c r="BK200" s="72"/>
      <c r="BL200" s="72"/>
      <c r="BM200" s="72"/>
      <c r="BN200" s="72"/>
      <c r="BO200" s="72"/>
      <c r="BP200" s="72"/>
      <c r="BQ200" s="72"/>
      <c r="BR200" s="72"/>
      <c r="BS200" s="72"/>
      <c r="BT200" s="72"/>
      <c r="BU200" s="72"/>
      <c r="BV200" s="72"/>
      <c r="BW200" s="72"/>
      <c r="BX200" s="72"/>
      <c r="BY200" s="72"/>
      <c r="BZ200" s="72"/>
      <c r="CA200" s="72"/>
      <c r="CB200" s="72"/>
      <c r="CC200" s="72"/>
      <c r="CD200" s="72"/>
      <c r="CE200" s="72"/>
      <c r="CF200" s="72"/>
      <c r="CG200" s="72"/>
      <c r="CH200" s="72"/>
      <c r="CI200" s="72"/>
      <c r="CJ200" s="72"/>
      <c r="CK200" s="72"/>
      <c r="CL200" s="72"/>
      <c r="CM200" s="72"/>
      <c r="CN200" s="72"/>
      <c r="CO200" s="72"/>
      <c r="CP200" s="72"/>
      <c r="CQ200" s="72"/>
      <c r="CR200" s="72"/>
      <c r="CS200" s="72"/>
      <c r="CT200" s="72"/>
      <c r="CU200" s="72"/>
      <c r="CV200" s="72"/>
      <c r="CW200" s="72"/>
      <c r="CX200" s="72"/>
      <c r="CY200" s="72"/>
      <c r="CZ200" s="72"/>
      <c r="DA200" s="72"/>
      <c r="DB200" s="72"/>
      <c r="DC200" s="72"/>
      <c r="DD200" s="72"/>
      <c r="DE200" s="72"/>
      <c r="DF200" s="72"/>
      <c r="DG200" s="72"/>
      <c r="DH200" s="72"/>
      <c r="DI200" s="72"/>
      <c r="DJ200" s="72"/>
      <c r="DK200" s="72"/>
      <c r="DL200" s="72"/>
      <c r="DM200" s="72"/>
      <c r="DN200" s="72"/>
      <c r="DO200" s="72"/>
      <c r="DP200" s="72"/>
      <c r="DQ200" s="72"/>
      <c r="DR200" s="72"/>
      <c r="DS200" s="72"/>
      <c r="DT200" s="72"/>
      <c r="DU200" s="72"/>
      <c r="DV200" s="72"/>
      <c r="DW200" s="72"/>
      <c r="DX200" s="72"/>
      <c r="DY200" s="72"/>
      <c r="DZ200" s="72"/>
      <c r="EA200" s="72"/>
      <c r="EB200" s="72"/>
      <c r="EC200" s="72"/>
      <c r="ED200" s="72"/>
      <c r="EE200" s="72"/>
      <c r="EF200" s="72"/>
      <c r="EG200" s="72"/>
      <c r="EH200" s="72"/>
      <c r="EI200" s="72"/>
      <c r="EJ200" s="72"/>
      <c r="EK200" s="72"/>
      <c r="EL200" s="72"/>
      <c r="EM200" s="72"/>
      <c r="EN200" s="72"/>
      <c r="EO200" s="72"/>
      <c r="EP200" s="72"/>
      <c r="EQ200" s="72"/>
      <c r="ER200" s="72"/>
      <c r="ES200" s="72"/>
      <c r="ET200" s="72"/>
      <c r="EU200" s="72"/>
      <c r="EV200" s="72"/>
      <c r="EW200" s="72"/>
      <c r="EX200" s="72"/>
      <c r="EY200" s="72"/>
      <c r="EZ200" s="72"/>
      <c r="FA200" s="72"/>
      <c r="FB200" s="72"/>
      <c r="FC200" s="72"/>
      <c r="FD200" s="72"/>
      <c r="FE200" s="72"/>
      <c r="FF200" s="72"/>
      <c r="FG200" s="72"/>
      <c r="FH200" s="72"/>
      <c r="FI200" s="72"/>
      <c r="FJ200" s="72"/>
      <c r="FK200" s="72"/>
      <c r="FL200" s="72"/>
      <c r="FM200" s="72"/>
      <c r="FN200" s="72"/>
      <c r="FO200" s="72"/>
      <c r="FP200" s="72"/>
      <c r="FQ200" s="72"/>
      <c r="FR200" s="72"/>
      <c r="FS200" s="72"/>
      <c r="FT200" s="72"/>
      <c r="FU200" s="72"/>
      <c r="FV200" s="72"/>
      <c r="FW200" s="72"/>
      <c r="FX200" s="72"/>
      <c r="FY200" s="72"/>
      <c r="FZ200" s="72"/>
      <c r="GA200" s="72"/>
      <c r="GB200" s="72"/>
      <c r="GC200" s="72"/>
      <c r="GD200" s="72"/>
    </row>
    <row r="201" spans="1:186">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c r="BC201" s="72"/>
      <c r="BD201" s="72"/>
      <c r="BE201" s="72"/>
      <c r="BF201" s="72"/>
      <c r="BG201" s="72"/>
      <c r="BH201" s="72"/>
      <c r="BI201" s="72"/>
      <c r="BJ201" s="72"/>
      <c r="BK201" s="72"/>
      <c r="BL201" s="72"/>
      <c r="BM201" s="72"/>
      <c r="BN201" s="72"/>
      <c r="BO201" s="72"/>
      <c r="BP201" s="72"/>
      <c r="BQ201" s="72"/>
      <c r="BR201" s="72"/>
      <c r="BS201" s="72"/>
      <c r="BT201" s="72"/>
      <c r="BU201" s="72"/>
      <c r="BV201" s="72"/>
      <c r="BW201" s="72"/>
      <c r="BX201" s="72"/>
      <c r="BY201" s="72"/>
      <c r="BZ201" s="72"/>
      <c r="CA201" s="72"/>
      <c r="CB201" s="72"/>
      <c r="CC201" s="72"/>
      <c r="CD201" s="72"/>
      <c r="CE201" s="72"/>
      <c r="CF201" s="72"/>
      <c r="CG201" s="72"/>
      <c r="CH201" s="72"/>
      <c r="CI201" s="72"/>
      <c r="CJ201" s="72"/>
      <c r="CK201" s="72"/>
      <c r="CL201" s="72"/>
      <c r="CM201" s="72"/>
      <c r="CN201" s="72"/>
      <c r="CO201" s="72"/>
      <c r="CP201" s="72"/>
      <c r="CQ201" s="72"/>
      <c r="CR201" s="72"/>
      <c r="CS201" s="72"/>
      <c r="CT201" s="72"/>
      <c r="CU201" s="72"/>
      <c r="CV201" s="72"/>
      <c r="CW201" s="72"/>
      <c r="CX201" s="72"/>
      <c r="CY201" s="72"/>
      <c r="CZ201" s="72"/>
      <c r="DA201" s="72"/>
      <c r="DB201" s="72"/>
      <c r="DC201" s="72"/>
      <c r="DD201" s="72"/>
      <c r="DE201" s="72"/>
      <c r="DF201" s="72"/>
      <c r="DG201" s="72"/>
      <c r="DH201" s="72"/>
      <c r="DI201" s="72"/>
      <c r="DJ201" s="72"/>
      <c r="DK201" s="72"/>
      <c r="DL201" s="72"/>
      <c r="DM201" s="72"/>
      <c r="DN201" s="72"/>
      <c r="DO201" s="72"/>
      <c r="DP201" s="72"/>
      <c r="DQ201" s="72"/>
      <c r="DR201" s="72"/>
      <c r="DS201" s="72"/>
      <c r="DT201" s="72"/>
      <c r="DU201" s="72"/>
      <c r="DV201" s="72"/>
      <c r="DW201" s="72"/>
      <c r="DX201" s="72"/>
      <c r="DY201" s="72"/>
      <c r="DZ201" s="72"/>
      <c r="EA201" s="72"/>
      <c r="EB201" s="72"/>
      <c r="EC201" s="72"/>
      <c r="ED201" s="72"/>
      <c r="EE201" s="72"/>
      <c r="EF201" s="72"/>
      <c r="EG201" s="72"/>
      <c r="EH201" s="72"/>
      <c r="EI201" s="72"/>
      <c r="EJ201" s="72"/>
      <c r="EK201" s="72"/>
      <c r="EL201" s="72"/>
      <c r="EM201" s="72"/>
      <c r="EN201" s="72"/>
      <c r="EO201" s="72"/>
      <c r="EP201" s="72"/>
      <c r="EQ201" s="72"/>
      <c r="ER201" s="72"/>
      <c r="ES201" s="72"/>
      <c r="ET201" s="72"/>
      <c r="EU201" s="72"/>
      <c r="EV201" s="72"/>
      <c r="EW201" s="72"/>
      <c r="EX201" s="72"/>
      <c r="EY201" s="72"/>
      <c r="EZ201" s="72"/>
      <c r="FA201" s="72"/>
      <c r="FB201" s="72"/>
      <c r="FC201" s="72"/>
      <c r="FD201" s="72"/>
      <c r="FE201" s="72"/>
      <c r="FF201" s="72"/>
      <c r="FG201" s="72"/>
      <c r="FH201" s="72"/>
      <c r="FI201" s="72"/>
      <c r="FJ201" s="72"/>
      <c r="FK201" s="72"/>
      <c r="FL201" s="72"/>
      <c r="FM201" s="72"/>
      <c r="FN201" s="72"/>
      <c r="FO201" s="72"/>
      <c r="FP201" s="72"/>
      <c r="FQ201" s="72"/>
      <c r="FR201" s="72"/>
      <c r="FS201" s="72"/>
      <c r="FT201" s="72"/>
      <c r="FU201" s="72"/>
      <c r="FV201" s="72"/>
      <c r="FW201" s="72"/>
      <c r="FX201" s="72"/>
      <c r="FY201" s="72"/>
      <c r="FZ201" s="72"/>
      <c r="GA201" s="72"/>
      <c r="GB201" s="72"/>
      <c r="GC201" s="72"/>
      <c r="GD201" s="72"/>
    </row>
    <row r="202" spans="1:186">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c r="BC202" s="72"/>
      <c r="BD202" s="72"/>
      <c r="BE202" s="72"/>
      <c r="BF202" s="72"/>
      <c r="BG202" s="72"/>
      <c r="BH202" s="72"/>
      <c r="BI202" s="72"/>
      <c r="BJ202" s="72"/>
      <c r="BK202" s="72"/>
      <c r="BL202" s="72"/>
      <c r="BM202" s="72"/>
      <c r="BN202" s="72"/>
      <c r="BO202" s="72"/>
      <c r="BP202" s="72"/>
      <c r="BQ202" s="72"/>
      <c r="BR202" s="72"/>
      <c r="BS202" s="72"/>
      <c r="BT202" s="72"/>
      <c r="BU202" s="72"/>
      <c r="BV202" s="72"/>
      <c r="BW202" s="72"/>
      <c r="BX202" s="72"/>
      <c r="BY202" s="72"/>
      <c r="BZ202" s="72"/>
      <c r="CA202" s="72"/>
      <c r="CB202" s="72"/>
      <c r="CC202" s="72"/>
      <c r="CD202" s="72"/>
      <c r="CE202" s="72"/>
      <c r="CF202" s="72"/>
      <c r="CG202" s="72"/>
      <c r="CH202" s="72"/>
      <c r="CI202" s="72"/>
      <c r="CJ202" s="72"/>
      <c r="CK202" s="72"/>
      <c r="CL202" s="72"/>
      <c r="CM202" s="72"/>
      <c r="CN202" s="72"/>
      <c r="CO202" s="72"/>
      <c r="CP202" s="72"/>
      <c r="CQ202" s="72"/>
      <c r="CR202" s="72"/>
      <c r="CS202" s="72"/>
      <c r="CT202" s="72"/>
      <c r="CU202" s="72"/>
      <c r="CV202" s="72"/>
      <c r="CW202" s="72"/>
      <c r="CX202" s="72"/>
      <c r="CY202" s="72"/>
      <c r="CZ202" s="72"/>
      <c r="DA202" s="72"/>
      <c r="DB202" s="72"/>
      <c r="DC202" s="72"/>
      <c r="DD202" s="72"/>
      <c r="DE202" s="72"/>
      <c r="DF202" s="72"/>
      <c r="DG202" s="72"/>
      <c r="DH202" s="72"/>
      <c r="DI202" s="72"/>
      <c r="DJ202" s="72"/>
      <c r="DK202" s="72"/>
      <c r="DL202" s="72"/>
      <c r="DM202" s="72"/>
      <c r="DN202" s="72"/>
      <c r="DO202" s="72"/>
      <c r="DP202" s="72"/>
      <c r="DQ202" s="72"/>
      <c r="DR202" s="72"/>
      <c r="DS202" s="72"/>
      <c r="DT202" s="72"/>
      <c r="DU202" s="72"/>
      <c r="DV202" s="72"/>
      <c r="DW202" s="72"/>
      <c r="DX202" s="72"/>
      <c r="DY202" s="72"/>
      <c r="DZ202" s="72"/>
      <c r="EA202" s="72"/>
      <c r="EB202" s="72"/>
      <c r="EC202" s="72"/>
      <c r="ED202" s="72"/>
      <c r="EE202" s="72"/>
      <c r="EF202" s="72"/>
      <c r="EG202" s="72"/>
      <c r="EH202" s="72"/>
      <c r="EI202" s="72"/>
      <c r="EJ202" s="72"/>
      <c r="EK202" s="72"/>
      <c r="EL202" s="72"/>
      <c r="EM202" s="72"/>
      <c r="EN202" s="72"/>
      <c r="EO202" s="72"/>
      <c r="EP202" s="72"/>
      <c r="EQ202" s="72"/>
      <c r="ER202" s="72"/>
      <c r="ES202" s="72"/>
      <c r="ET202" s="72"/>
      <c r="EU202" s="72"/>
      <c r="EV202" s="72"/>
      <c r="EW202" s="72"/>
      <c r="EX202" s="72"/>
      <c r="EY202" s="72"/>
      <c r="EZ202" s="72"/>
      <c r="FA202" s="72"/>
      <c r="FB202" s="72"/>
      <c r="FC202" s="72"/>
      <c r="FD202" s="72"/>
      <c r="FE202" s="72"/>
      <c r="FF202" s="72"/>
      <c r="FG202" s="72"/>
      <c r="FH202" s="72"/>
      <c r="FI202" s="72"/>
      <c r="FJ202" s="72"/>
      <c r="FK202" s="72"/>
      <c r="FL202" s="72"/>
      <c r="FM202" s="72"/>
      <c r="FN202" s="72"/>
      <c r="FO202" s="72"/>
      <c r="FP202" s="72"/>
      <c r="FQ202" s="72"/>
      <c r="FR202" s="72"/>
      <c r="FS202" s="72"/>
      <c r="FT202" s="72"/>
      <c r="FU202" s="72"/>
      <c r="FV202" s="72"/>
      <c r="FW202" s="72"/>
      <c r="FX202" s="72"/>
      <c r="FY202" s="72"/>
      <c r="FZ202" s="72"/>
      <c r="GA202" s="72"/>
      <c r="GB202" s="72"/>
      <c r="GC202" s="72"/>
      <c r="GD202" s="72"/>
    </row>
    <row r="203" spans="1:186">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c r="BA203" s="72"/>
      <c r="BB203" s="72"/>
      <c r="BC203" s="72"/>
      <c r="BD203" s="72"/>
      <c r="BE203" s="72"/>
      <c r="BF203" s="72"/>
      <c r="BG203" s="72"/>
      <c r="BH203" s="72"/>
      <c r="BI203" s="72"/>
      <c r="BJ203" s="72"/>
      <c r="BK203" s="72"/>
      <c r="BL203" s="72"/>
      <c r="BM203" s="72"/>
      <c r="BN203" s="72"/>
      <c r="BO203" s="72"/>
      <c r="BP203" s="72"/>
      <c r="BQ203" s="72"/>
      <c r="BR203" s="72"/>
      <c r="BS203" s="72"/>
      <c r="BT203" s="72"/>
      <c r="BU203" s="72"/>
      <c r="BV203" s="72"/>
      <c r="BW203" s="72"/>
      <c r="BX203" s="72"/>
      <c r="BY203" s="72"/>
      <c r="BZ203" s="72"/>
      <c r="CA203" s="72"/>
      <c r="CB203" s="72"/>
      <c r="CC203" s="72"/>
      <c r="CD203" s="72"/>
      <c r="CE203" s="72"/>
      <c r="CF203" s="72"/>
      <c r="CG203" s="72"/>
      <c r="CH203" s="72"/>
      <c r="CI203" s="72"/>
      <c r="CJ203" s="72"/>
      <c r="CK203" s="72"/>
      <c r="CL203" s="72"/>
      <c r="CM203" s="72"/>
      <c r="CN203" s="72"/>
      <c r="CO203" s="72"/>
      <c r="CP203" s="72"/>
      <c r="CQ203" s="72"/>
      <c r="CR203" s="72"/>
      <c r="CS203" s="72"/>
      <c r="CT203" s="72"/>
      <c r="CU203" s="72"/>
      <c r="CV203" s="72"/>
      <c r="CW203" s="72"/>
      <c r="CX203" s="72"/>
      <c r="CY203" s="72"/>
      <c r="CZ203" s="72"/>
      <c r="DA203" s="72"/>
      <c r="DB203" s="72"/>
      <c r="DC203" s="72"/>
      <c r="DD203" s="72"/>
      <c r="DE203" s="72"/>
      <c r="DF203" s="72"/>
      <c r="DG203" s="72"/>
      <c r="DH203" s="72"/>
      <c r="DI203" s="72"/>
      <c r="DJ203" s="72"/>
      <c r="DK203" s="72"/>
      <c r="DL203" s="72"/>
      <c r="DM203" s="72"/>
      <c r="DN203" s="72"/>
      <c r="DO203" s="72"/>
      <c r="DP203" s="72"/>
      <c r="DQ203" s="72"/>
      <c r="DR203" s="72"/>
      <c r="DS203" s="72"/>
      <c r="DT203" s="72"/>
      <c r="DU203" s="72"/>
      <c r="DV203" s="72"/>
      <c r="DW203" s="72"/>
      <c r="DX203" s="72"/>
      <c r="DY203" s="72"/>
      <c r="DZ203" s="72"/>
      <c r="EA203" s="72"/>
      <c r="EB203" s="72"/>
      <c r="EC203" s="72"/>
      <c r="ED203" s="72"/>
      <c r="EE203" s="72"/>
      <c r="EF203" s="72"/>
      <c r="EG203" s="72"/>
      <c r="EH203" s="72"/>
      <c r="EI203" s="72"/>
      <c r="EJ203" s="72"/>
      <c r="EK203" s="72"/>
      <c r="EL203" s="72"/>
      <c r="EM203" s="72"/>
      <c r="EN203" s="72"/>
      <c r="EO203" s="72"/>
      <c r="EP203" s="72"/>
      <c r="EQ203" s="72"/>
      <c r="ER203" s="72"/>
      <c r="ES203" s="72"/>
      <c r="ET203" s="72"/>
      <c r="EU203" s="72"/>
      <c r="EV203" s="72"/>
      <c r="EW203" s="72"/>
      <c r="EX203" s="72"/>
      <c r="EY203" s="72"/>
      <c r="EZ203" s="72"/>
      <c r="FA203" s="72"/>
      <c r="FB203" s="72"/>
      <c r="FC203" s="72"/>
      <c r="FD203" s="72"/>
      <c r="FE203" s="72"/>
      <c r="FF203" s="72"/>
      <c r="FG203" s="72"/>
      <c r="FH203" s="72"/>
      <c r="FI203" s="72"/>
      <c r="FJ203" s="72"/>
      <c r="FK203" s="72"/>
      <c r="FL203" s="72"/>
      <c r="FM203" s="72"/>
      <c r="FN203" s="72"/>
      <c r="FO203" s="72"/>
      <c r="FP203" s="72"/>
      <c r="FQ203" s="72"/>
      <c r="FR203" s="72"/>
      <c r="FS203" s="72"/>
      <c r="FT203" s="72"/>
      <c r="FU203" s="72"/>
      <c r="FV203" s="72"/>
      <c r="FW203" s="72"/>
      <c r="FX203" s="72"/>
      <c r="FY203" s="72"/>
      <c r="FZ203" s="72"/>
      <c r="GA203" s="72"/>
      <c r="GB203" s="72"/>
      <c r="GC203" s="72"/>
      <c r="GD203" s="72"/>
    </row>
    <row r="204" spans="1:186">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c r="BA204" s="72"/>
      <c r="BB204" s="72"/>
      <c r="BC204" s="72"/>
      <c r="BD204" s="72"/>
      <c r="BE204" s="72"/>
      <c r="BF204" s="72"/>
      <c r="BG204" s="72"/>
      <c r="BH204" s="72"/>
      <c r="BI204" s="72"/>
      <c r="BJ204" s="72"/>
      <c r="BK204" s="72"/>
      <c r="BL204" s="72"/>
      <c r="BM204" s="72"/>
      <c r="BN204" s="72"/>
      <c r="BO204" s="72"/>
      <c r="BP204" s="72"/>
      <c r="BQ204" s="72"/>
      <c r="BR204" s="72"/>
      <c r="BS204" s="72"/>
      <c r="BT204" s="72"/>
      <c r="BU204" s="72"/>
      <c r="BV204" s="72"/>
      <c r="BW204" s="72"/>
      <c r="BX204" s="72"/>
      <c r="BY204" s="72"/>
      <c r="BZ204" s="72"/>
      <c r="CA204" s="72"/>
      <c r="CB204" s="72"/>
      <c r="CC204" s="72"/>
      <c r="CD204" s="72"/>
      <c r="CE204" s="72"/>
      <c r="CF204" s="72"/>
      <c r="CG204" s="72"/>
      <c r="CH204" s="72"/>
      <c r="CI204" s="72"/>
      <c r="CJ204" s="72"/>
      <c r="CK204" s="72"/>
      <c r="CL204" s="72"/>
      <c r="CM204" s="72"/>
      <c r="CN204" s="72"/>
      <c r="CO204" s="72"/>
      <c r="CP204" s="72"/>
      <c r="CQ204" s="72"/>
      <c r="CR204" s="72"/>
      <c r="CS204" s="72"/>
      <c r="CT204" s="72"/>
      <c r="CU204" s="72"/>
      <c r="CV204" s="72"/>
      <c r="CW204" s="72"/>
      <c r="CX204" s="72"/>
      <c r="CY204" s="72"/>
      <c r="CZ204" s="72"/>
      <c r="DA204" s="72"/>
      <c r="DB204" s="72"/>
      <c r="DC204" s="72"/>
      <c r="DD204" s="72"/>
      <c r="DE204" s="72"/>
      <c r="DF204" s="72"/>
      <c r="DG204" s="72"/>
      <c r="DH204" s="72"/>
      <c r="DI204" s="72"/>
      <c r="DJ204" s="72"/>
      <c r="DK204" s="72"/>
      <c r="DL204" s="72"/>
      <c r="DM204" s="72"/>
      <c r="DN204" s="72"/>
      <c r="DO204" s="72"/>
      <c r="DP204" s="72"/>
      <c r="DQ204" s="72"/>
      <c r="DR204" s="72"/>
      <c r="DS204" s="72"/>
      <c r="DT204" s="72"/>
      <c r="DU204" s="72"/>
      <c r="DV204" s="72"/>
      <c r="DW204" s="72"/>
      <c r="DX204" s="72"/>
      <c r="DY204" s="72"/>
      <c r="DZ204" s="72"/>
      <c r="EA204" s="72"/>
      <c r="EB204" s="72"/>
      <c r="EC204" s="72"/>
      <c r="ED204" s="72"/>
      <c r="EE204" s="72"/>
      <c r="EF204" s="72"/>
      <c r="EG204" s="72"/>
      <c r="EH204" s="72"/>
      <c r="EI204" s="72"/>
      <c r="EJ204" s="72"/>
      <c r="EK204" s="72"/>
      <c r="EL204" s="72"/>
      <c r="EM204" s="72"/>
      <c r="EN204" s="72"/>
      <c r="EO204" s="72"/>
      <c r="EP204" s="72"/>
      <c r="EQ204" s="72"/>
      <c r="ER204" s="72"/>
      <c r="ES204" s="72"/>
      <c r="ET204" s="72"/>
      <c r="EU204" s="72"/>
      <c r="EV204" s="72"/>
      <c r="EW204" s="72"/>
      <c r="EX204" s="72"/>
      <c r="EY204" s="72"/>
      <c r="EZ204" s="72"/>
      <c r="FA204" s="72"/>
      <c r="FB204" s="72"/>
      <c r="FC204" s="72"/>
      <c r="FD204" s="72"/>
      <c r="FE204" s="72"/>
      <c r="FF204" s="72"/>
      <c r="FG204" s="72"/>
      <c r="FH204" s="72"/>
      <c r="FI204" s="72"/>
      <c r="FJ204" s="72"/>
      <c r="FK204" s="72"/>
      <c r="FL204" s="72"/>
      <c r="FM204" s="72"/>
      <c r="FN204" s="72"/>
      <c r="FO204" s="72"/>
      <c r="FP204" s="72"/>
      <c r="FQ204" s="72"/>
      <c r="FR204" s="72"/>
      <c r="FS204" s="72"/>
      <c r="FT204" s="72"/>
      <c r="FU204" s="72"/>
      <c r="FV204" s="72"/>
      <c r="FW204" s="72"/>
      <c r="FX204" s="72"/>
      <c r="FY204" s="72"/>
      <c r="FZ204" s="72"/>
      <c r="GA204" s="72"/>
      <c r="GB204" s="72"/>
      <c r="GC204" s="72"/>
      <c r="GD204" s="72"/>
    </row>
    <row r="205" spans="1:186">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c r="BA205" s="72"/>
      <c r="BB205" s="72"/>
      <c r="BC205" s="72"/>
      <c r="BD205" s="72"/>
      <c r="BE205" s="72"/>
      <c r="BF205" s="72"/>
      <c r="BG205" s="72"/>
      <c r="BH205" s="72"/>
      <c r="BI205" s="72"/>
      <c r="BJ205" s="72"/>
      <c r="BK205" s="72"/>
      <c r="BL205" s="72"/>
      <c r="BM205" s="72"/>
      <c r="BN205" s="72"/>
      <c r="BO205" s="72"/>
      <c r="BP205" s="72"/>
      <c r="BQ205" s="72"/>
      <c r="BR205" s="72"/>
      <c r="BS205" s="72"/>
      <c r="BT205" s="72"/>
      <c r="BU205" s="72"/>
      <c r="BV205" s="72"/>
      <c r="BW205" s="72"/>
      <c r="BX205" s="72"/>
      <c r="BY205" s="72"/>
      <c r="BZ205" s="72"/>
      <c r="CA205" s="72"/>
      <c r="CB205" s="72"/>
      <c r="CC205" s="72"/>
      <c r="CD205" s="72"/>
      <c r="CE205" s="72"/>
      <c r="CF205" s="72"/>
      <c r="CG205" s="72"/>
      <c r="CH205" s="72"/>
      <c r="CI205" s="72"/>
      <c r="CJ205" s="72"/>
      <c r="CK205" s="72"/>
      <c r="CL205" s="72"/>
      <c r="CM205" s="72"/>
      <c r="CN205" s="72"/>
      <c r="CO205" s="72"/>
      <c r="CP205" s="72"/>
      <c r="CQ205" s="72"/>
      <c r="CR205" s="72"/>
      <c r="CS205" s="72"/>
      <c r="CT205" s="72"/>
      <c r="CU205" s="72"/>
      <c r="CV205" s="72"/>
      <c r="CW205" s="72"/>
      <c r="CX205" s="72"/>
      <c r="CY205" s="72"/>
      <c r="CZ205" s="72"/>
      <c r="DA205" s="72"/>
      <c r="DB205" s="72"/>
      <c r="DC205" s="72"/>
      <c r="DD205" s="72"/>
      <c r="DE205" s="72"/>
      <c r="DF205" s="72"/>
      <c r="DG205" s="72"/>
      <c r="DH205" s="72"/>
      <c r="DI205" s="72"/>
      <c r="DJ205" s="72"/>
      <c r="DK205" s="72"/>
      <c r="DL205" s="72"/>
      <c r="DM205" s="72"/>
      <c r="DN205" s="72"/>
      <c r="DO205" s="72"/>
      <c r="DP205" s="72"/>
      <c r="DQ205" s="72"/>
      <c r="DR205" s="72"/>
      <c r="DS205" s="72"/>
      <c r="DT205" s="72"/>
      <c r="DU205" s="72"/>
      <c r="DV205" s="72"/>
      <c r="DW205" s="72"/>
      <c r="DX205" s="72"/>
      <c r="DY205" s="72"/>
      <c r="DZ205" s="72"/>
      <c r="EA205" s="72"/>
      <c r="EB205" s="72"/>
      <c r="EC205" s="72"/>
      <c r="ED205" s="72"/>
      <c r="EE205" s="72"/>
      <c r="EF205" s="72"/>
      <c r="EG205" s="72"/>
      <c r="EH205" s="72"/>
      <c r="EI205" s="72"/>
      <c r="EJ205" s="72"/>
      <c r="EK205" s="72"/>
      <c r="EL205" s="72"/>
      <c r="EM205" s="72"/>
      <c r="EN205" s="72"/>
      <c r="EO205" s="72"/>
      <c r="EP205" s="72"/>
      <c r="EQ205" s="72"/>
      <c r="ER205" s="72"/>
      <c r="ES205" s="72"/>
      <c r="ET205" s="72"/>
      <c r="EU205" s="72"/>
      <c r="EV205" s="72"/>
      <c r="EW205" s="72"/>
      <c r="EX205" s="72"/>
      <c r="EY205" s="72"/>
      <c r="EZ205" s="72"/>
      <c r="FA205" s="72"/>
      <c r="FB205" s="72"/>
      <c r="FC205" s="72"/>
      <c r="FD205" s="72"/>
      <c r="FE205" s="72"/>
      <c r="FF205" s="72"/>
      <c r="FG205" s="72"/>
      <c r="FH205" s="72"/>
      <c r="FI205" s="72"/>
      <c r="FJ205" s="72"/>
      <c r="FK205" s="72"/>
      <c r="FL205" s="72"/>
      <c r="FM205" s="72"/>
      <c r="FN205" s="72"/>
      <c r="FO205" s="72"/>
      <c r="FP205" s="72"/>
      <c r="FQ205" s="72"/>
      <c r="FR205" s="72"/>
      <c r="FS205" s="72"/>
      <c r="FT205" s="72"/>
      <c r="FU205" s="72"/>
      <c r="FV205" s="72"/>
      <c r="FW205" s="72"/>
      <c r="FX205" s="72"/>
      <c r="FY205" s="72"/>
      <c r="FZ205" s="72"/>
      <c r="GA205" s="72"/>
      <c r="GB205" s="72"/>
      <c r="GC205" s="72"/>
      <c r="GD205" s="72"/>
    </row>
    <row r="206" spans="1:186">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c r="BI206" s="72"/>
      <c r="BJ206" s="72"/>
      <c r="BK206" s="72"/>
      <c r="BL206" s="72"/>
      <c r="BM206" s="72"/>
      <c r="BN206" s="72"/>
      <c r="BO206" s="72"/>
      <c r="BP206" s="72"/>
      <c r="BQ206" s="72"/>
      <c r="BR206" s="72"/>
      <c r="BS206" s="72"/>
      <c r="BT206" s="72"/>
      <c r="BU206" s="72"/>
      <c r="BV206" s="72"/>
      <c r="BW206" s="72"/>
      <c r="BX206" s="72"/>
      <c r="BY206" s="72"/>
      <c r="BZ206" s="72"/>
      <c r="CA206" s="72"/>
      <c r="CB206" s="72"/>
      <c r="CC206" s="72"/>
      <c r="CD206" s="72"/>
      <c r="CE206" s="72"/>
      <c r="CF206" s="72"/>
      <c r="CG206" s="72"/>
      <c r="CH206" s="72"/>
      <c r="CI206" s="72"/>
      <c r="CJ206" s="72"/>
      <c r="CK206" s="72"/>
      <c r="CL206" s="72"/>
      <c r="CM206" s="72"/>
      <c r="CN206" s="72"/>
      <c r="CO206" s="72"/>
      <c r="CP206" s="72"/>
      <c r="CQ206" s="72"/>
      <c r="CR206" s="72"/>
      <c r="CS206" s="72"/>
      <c r="CT206" s="72"/>
      <c r="CU206" s="72"/>
      <c r="CV206" s="72"/>
      <c r="CW206" s="72"/>
      <c r="CX206" s="72"/>
      <c r="CY206" s="72"/>
      <c r="CZ206" s="72"/>
      <c r="DA206" s="72"/>
      <c r="DB206" s="72"/>
      <c r="DC206" s="72"/>
      <c r="DD206" s="72"/>
      <c r="DE206" s="72"/>
      <c r="DF206" s="72"/>
      <c r="DG206" s="72"/>
      <c r="DH206" s="72"/>
      <c r="DI206" s="72"/>
      <c r="DJ206" s="72"/>
      <c r="DK206" s="72"/>
      <c r="DL206" s="72"/>
      <c r="DM206" s="72"/>
      <c r="DN206" s="72"/>
      <c r="DO206" s="72"/>
      <c r="DP206" s="72"/>
      <c r="DQ206" s="72"/>
      <c r="DR206" s="72"/>
      <c r="DS206" s="72"/>
      <c r="DT206" s="72"/>
      <c r="DU206" s="72"/>
      <c r="DV206" s="72"/>
      <c r="DW206" s="72"/>
      <c r="DX206" s="72"/>
      <c r="DY206" s="72"/>
      <c r="DZ206" s="72"/>
      <c r="EA206" s="72"/>
      <c r="EB206" s="72"/>
      <c r="EC206" s="72"/>
      <c r="ED206" s="72"/>
      <c r="EE206" s="72"/>
      <c r="EF206" s="72"/>
      <c r="EG206" s="72"/>
      <c r="EH206" s="72"/>
      <c r="EI206" s="72"/>
      <c r="EJ206" s="72"/>
      <c r="EK206" s="72"/>
      <c r="EL206" s="72"/>
      <c r="EM206" s="72"/>
      <c r="EN206" s="72"/>
      <c r="EO206" s="72"/>
      <c r="EP206" s="72"/>
      <c r="EQ206" s="72"/>
      <c r="ER206" s="72"/>
      <c r="ES206" s="72"/>
      <c r="ET206" s="72"/>
      <c r="EU206" s="72"/>
      <c r="EV206" s="72"/>
      <c r="EW206" s="72"/>
      <c r="EX206" s="72"/>
      <c r="EY206" s="72"/>
      <c r="EZ206" s="72"/>
      <c r="FA206" s="72"/>
      <c r="FB206" s="72"/>
      <c r="FC206" s="72"/>
      <c r="FD206" s="72"/>
      <c r="FE206" s="72"/>
      <c r="FF206" s="72"/>
      <c r="FG206" s="72"/>
      <c r="FH206" s="72"/>
      <c r="FI206" s="72"/>
      <c r="FJ206" s="72"/>
      <c r="FK206" s="72"/>
      <c r="FL206" s="72"/>
      <c r="FM206" s="72"/>
      <c r="FN206" s="72"/>
      <c r="FO206" s="72"/>
      <c r="FP206" s="72"/>
      <c r="FQ206" s="72"/>
      <c r="FR206" s="72"/>
      <c r="FS206" s="72"/>
      <c r="FT206" s="72"/>
      <c r="FU206" s="72"/>
      <c r="FV206" s="72"/>
      <c r="FW206" s="72"/>
      <c r="FX206" s="72"/>
      <c r="FY206" s="72"/>
      <c r="FZ206" s="72"/>
      <c r="GA206" s="72"/>
      <c r="GB206" s="72"/>
      <c r="GC206" s="72"/>
      <c r="GD206" s="72"/>
    </row>
    <row r="207" spans="1:186">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c r="BA207" s="72"/>
      <c r="BB207" s="72"/>
      <c r="BC207" s="72"/>
      <c r="BD207" s="72"/>
      <c r="BE207" s="72"/>
      <c r="BF207" s="72"/>
      <c r="BG207" s="72"/>
      <c r="BH207" s="72"/>
      <c r="BI207" s="72"/>
      <c r="BJ207" s="72"/>
      <c r="BK207" s="72"/>
      <c r="BL207" s="72"/>
      <c r="BM207" s="72"/>
      <c r="BN207" s="72"/>
      <c r="BO207" s="72"/>
      <c r="BP207" s="72"/>
      <c r="BQ207" s="72"/>
      <c r="BR207" s="72"/>
      <c r="BS207" s="72"/>
      <c r="BT207" s="72"/>
      <c r="BU207" s="72"/>
      <c r="BV207" s="72"/>
      <c r="BW207" s="72"/>
      <c r="BX207" s="72"/>
      <c r="BY207" s="72"/>
      <c r="BZ207" s="72"/>
      <c r="CA207" s="72"/>
      <c r="CB207" s="72"/>
      <c r="CC207" s="72"/>
      <c r="CD207" s="72"/>
      <c r="CE207" s="72"/>
      <c r="CF207" s="72"/>
      <c r="CG207" s="72"/>
      <c r="CH207" s="72"/>
      <c r="CI207" s="72"/>
      <c r="CJ207" s="72"/>
      <c r="CK207" s="72"/>
      <c r="CL207" s="72"/>
      <c r="CM207" s="72"/>
      <c r="CN207" s="72"/>
      <c r="CO207" s="72"/>
      <c r="CP207" s="72"/>
      <c r="CQ207" s="72"/>
      <c r="CR207" s="72"/>
      <c r="CS207" s="72"/>
      <c r="CT207" s="72"/>
      <c r="CU207" s="72"/>
      <c r="CV207" s="72"/>
      <c r="CW207" s="72"/>
      <c r="CX207" s="72"/>
      <c r="CY207" s="72"/>
      <c r="CZ207" s="72"/>
      <c r="DA207" s="72"/>
      <c r="DB207" s="72"/>
      <c r="DC207" s="72"/>
      <c r="DD207" s="72"/>
      <c r="DE207" s="72"/>
      <c r="DF207" s="72"/>
      <c r="DG207" s="72"/>
      <c r="DH207" s="72"/>
      <c r="DI207" s="72"/>
      <c r="DJ207" s="72"/>
      <c r="DK207" s="72"/>
      <c r="DL207" s="72"/>
      <c r="DM207" s="72"/>
      <c r="DN207" s="72"/>
      <c r="DO207" s="72"/>
      <c r="DP207" s="72"/>
      <c r="DQ207" s="72"/>
      <c r="DR207" s="72"/>
      <c r="DS207" s="72"/>
      <c r="DT207" s="72"/>
      <c r="DU207" s="72"/>
      <c r="DV207" s="72"/>
      <c r="DW207" s="72"/>
      <c r="DX207" s="72"/>
      <c r="DY207" s="72"/>
      <c r="DZ207" s="72"/>
      <c r="EA207" s="72"/>
      <c r="EB207" s="72"/>
      <c r="EC207" s="72"/>
      <c r="ED207" s="72"/>
      <c r="EE207" s="72"/>
      <c r="EF207" s="72"/>
      <c r="EG207" s="72"/>
      <c r="EH207" s="72"/>
      <c r="EI207" s="72"/>
      <c r="EJ207" s="72"/>
      <c r="EK207" s="72"/>
      <c r="EL207" s="72"/>
      <c r="EM207" s="72"/>
      <c r="EN207" s="72"/>
      <c r="EO207" s="72"/>
      <c r="EP207" s="72"/>
      <c r="EQ207" s="72"/>
      <c r="ER207" s="72"/>
      <c r="ES207" s="72"/>
      <c r="ET207" s="72"/>
      <c r="EU207" s="72"/>
      <c r="EV207" s="72"/>
      <c r="EW207" s="72"/>
      <c r="EX207" s="72"/>
      <c r="EY207" s="72"/>
      <c r="EZ207" s="72"/>
      <c r="FA207" s="72"/>
      <c r="FB207" s="72"/>
      <c r="FC207" s="72"/>
      <c r="FD207" s="72"/>
      <c r="FE207" s="72"/>
      <c r="FF207" s="72"/>
      <c r="FG207" s="72"/>
      <c r="FH207" s="72"/>
      <c r="FI207" s="72"/>
      <c r="FJ207" s="72"/>
      <c r="FK207" s="72"/>
      <c r="FL207" s="72"/>
      <c r="FM207" s="72"/>
      <c r="FN207" s="72"/>
      <c r="FO207" s="72"/>
      <c r="FP207" s="72"/>
      <c r="FQ207" s="72"/>
      <c r="FR207" s="72"/>
      <c r="FS207" s="72"/>
      <c r="FT207" s="72"/>
      <c r="FU207" s="72"/>
      <c r="FV207" s="72"/>
      <c r="FW207" s="72"/>
      <c r="FX207" s="72"/>
      <c r="FY207" s="72"/>
      <c r="FZ207" s="72"/>
      <c r="GA207" s="72"/>
      <c r="GB207" s="72"/>
      <c r="GC207" s="72"/>
      <c r="GD207" s="72"/>
    </row>
    <row r="208" spans="1:186">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c r="BA208" s="72"/>
      <c r="BB208" s="72"/>
      <c r="BC208" s="72"/>
      <c r="BD208" s="72"/>
      <c r="BE208" s="72"/>
      <c r="BF208" s="72"/>
      <c r="BG208" s="72"/>
      <c r="BH208" s="72"/>
      <c r="BI208" s="72"/>
      <c r="BJ208" s="72"/>
      <c r="BK208" s="72"/>
      <c r="BL208" s="72"/>
      <c r="BM208" s="72"/>
      <c r="BN208" s="72"/>
      <c r="BO208" s="72"/>
      <c r="BP208" s="72"/>
      <c r="BQ208" s="72"/>
      <c r="BR208" s="72"/>
      <c r="BS208" s="72"/>
      <c r="BT208" s="72"/>
      <c r="BU208" s="72"/>
      <c r="BV208" s="72"/>
      <c r="BW208" s="72"/>
      <c r="BX208" s="72"/>
      <c r="BY208" s="72"/>
      <c r="BZ208" s="72"/>
      <c r="CA208" s="72"/>
      <c r="CB208" s="72"/>
      <c r="CC208" s="72"/>
      <c r="CD208" s="72"/>
      <c r="CE208" s="72"/>
      <c r="CF208" s="72"/>
      <c r="CG208" s="72"/>
      <c r="CH208" s="72"/>
      <c r="CI208" s="72"/>
      <c r="CJ208" s="72"/>
      <c r="CK208" s="72"/>
      <c r="CL208" s="72"/>
      <c r="CM208" s="72"/>
      <c r="CN208" s="72"/>
      <c r="CO208" s="72"/>
      <c r="CP208" s="72"/>
      <c r="CQ208" s="72"/>
      <c r="CR208" s="72"/>
      <c r="CS208" s="72"/>
      <c r="CT208" s="72"/>
      <c r="CU208" s="72"/>
      <c r="CV208" s="72"/>
      <c r="CW208" s="72"/>
      <c r="CX208" s="72"/>
      <c r="CY208" s="72"/>
      <c r="CZ208" s="72"/>
      <c r="DA208" s="72"/>
      <c r="DB208" s="72"/>
      <c r="DC208" s="72"/>
      <c r="DD208" s="72"/>
      <c r="DE208" s="72"/>
      <c r="DF208" s="72"/>
      <c r="DG208" s="72"/>
      <c r="DH208" s="72"/>
      <c r="DI208" s="72"/>
      <c r="DJ208" s="72"/>
      <c r="DK208" s="72"/>
      <c r="DL208" s="72"/>
      <c r="DM208" s="72"/>
      <c r="DN208" s="72"/>
      <c r="DO208" s="72"/>
      <c r="DP208" s="72"/>
      <c r="DQ208" s="72"/>
      <c r="DR208" s="72"/>
      <c r="DS208" s="72"/>
      <c r="DT208" s="72"/>
      <c r="DU208" s="72"/>
      <c r="DV208" s="72"/>
      <c r="DW208" s="72"/>
      <c r="DX208" s="72"/>
      <c r="DY208" s="72"/>
      <c r="DZ208" s="72"/>
      <c r="EA208" s="72"/>
      <c r="EB208" s="72"/>
      <c r="EC208" s="72"/>
      <c r="ED208" s="72"/>
      <c r="EE208" s="72"/>
      <c r="EF208" s="72"/>
      <c r="EG208" s="72"/>
      <c r="EH208" s="72"/>
      <c r="EI208" s="72"/>
      <c r="EJ208" s="72"/>
      <c r="EK208" s="72"/>
      <c r="EL208" s="72"/>
      <c r="EM208" s="72"/>
      <c r="EN208" s="72"/>
      <c r="EO208" s="72"/>
      <c r="EP208" s="72"/>
      <c r="EQ208" s="72"/>
      <c r="ER208" s="72"/>
      <c r="ES208" s="72"/>
      <c r="ET208" s="72"/>
      <c r="EU208" s="72"/>
      <c r="EV208" s="72"/>
      <c r="EW208" s="72"/>
      <c r="EX208" s="72"/>
      <c r="EY208" s="72"/>
      <c r="EZ208" s="72"/>
      <c r="FA208" s="72"/>
      <c r="FB208" s="72"/>
      <c r="FC208" s="72"/>
      <c r="FD208" s="72"/>
      <c r="FE208" s="72"/>
      <c r="FF208" s="72"/>
      <c r="FG208" s="72"/>
      <c r="FH208" s="72"/>
      <c r="FI208" s="72"/>
      <c r="FJ208" s="72"/>
      <c r="FK208" s="72"/>
      <c r="FL208" s="72"/>
      <c r="FM208" s="72"/>
      <c r="FN208" s="72"/>
      <c r="FO208" s="72"/>
      <c r="FP208" s="72"/>
      <c r="FQ208" s="72"/>
      <c r="FR208" s="72"/>
      <c r="FS208" s="72"/>
      <c r="FT208" s="72"/>
      <c r="FU208" s="72"/>
      <c r="FV208" s="72"/>
      <c r="FW208" s="72"/>
      <c r="FX208" s="72"/>
      <c r="FY208" s="72"/>
      <c r="FZ208" s="72"/>
      <c r="GA208" s="72"/>
      <c r="GB208" s="72"/>
      <c r="GC208" s="72"/>
      <c r="GD208" s="72"/>
    </row>
    <row r="209" spans="1:186">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c r="BA209" s="72"/>
      <c r="BB209" s="72"/>
      <c r="BC209" s="72"/>
      <c r="BD209" s="72"/>
      <c r="BE209" s="72"/>
      <c r="BF209" s="72"/>
      <c r="BG209" s="72"/>
      <c r="BH209" s="72"/>
      <c r="BI209" s="72"/>
      <c r="BJ209" s="72"/>
      <c r="BK209" s="72"/>
      <c r="BL209" s="72"/>
      <c r="BM209" s="72"/>
      <c r="BN209" s="72"/>
      <c r="BO209" s="72"/>
      <c r="BP209" s="72"/>
      <c r="BQ209" s="72"/>
      <c r="BR209" s="72"/>
      <c r="BS209" s="72"/>
      <c r="BT209" s="72"/>
      <c r="BU209" s="72"/>
      <c r="BV209" s="72"/>
      <c r="BW209" s="72"/>
      <c r="BX209" s="72"/>
      <c r="BY209" s="72"/>
      <c r="BZ209" s="72"/>
      <c r="CA209" s="72"/>
      <c r="CB209" s="72"/>
      <c r="CC209" s="72"/>
      <c r="CD209" s="72"/>
      <c r="CE209" s="72"/>
      <c r="CF209" s="72"/>
      <c r="CG209" s="72"/>
      <c r="CH209" s="72"/>
      <c r="CI209" s="72"/>
      <c r="CJ209" s="72"/>
      <c r="CK209" s="72"/>
      <c r="CL209" s="72"/>
      <c r="CM209" s="72"/>
      <c r="CN209" s="72"/>
      <c r="CO209" s="72"/>
      <c r="CP209" s="72"/>
      <c r="CQ209" s="72"/>
      <c r="CR209" s="72"/>
      <c r="CS209" s="72"/>
      <c r="CT209" s="72"/>
      <c r="CU209" s="72"/>
      <c r="CV209" s="72"/>
      <c r="CW209" s="72"/>
      <c r="CX209" s="72"/>
      <c r="CY209" s="72"/>
      <c r="CZ209" s="72"/>
      <c r="DA209" s="72"/>
      <c r="DB209" s="72"/>
      <c r="DC209" s="72"/>
      <c r="DD209" s="72"/>
      <c r="DE209" s="72"/>
      <c r="DF209" s="72"/>
      <c r="DG209" s="72"/>
      <c r="DH209" s="72"/>
      <c r="DI209" s="72"/>
      <c r="DJ209" s="72"/>
      <c r="DK209" s="72"/>
      <c r="DL209" s="72"/>
      <c r="DM209" s="72"/>
      <c r="DN209" s="72"/>
      <c r="DO209" s="72"/>
      <c r="DP209" s="72"/>
      <c r="DQ209" s="72"/>
      <c r="DR209" s="72"/>
      <c r="DS209" s="72"/>
      <c r="DT209" s="72"/>
      <c r="DU209" s="72"/>
      <c r="DV209" s="72"/>
      <c r="DW209" s="72"/>
      <c r="DX209" s="72"/>
      <c r="DY209" s="72"/>
      <c r="DZ209" s="72"/>
      <c r="EA209" s="72"/>
      <c r="EB209" s="72"/>
      <c r="EC209" s="72"/>
      <c r="ED209" s="72"/>
      <c r="EE209" s="72"/>
      <c r="EF209" s="72"/>
      <c r="EG209" s="72"/>
      <c r="EH209" s="72"/>
      <c r="EI209" s="72"/>
      <c r="EJ209" s="72"/>
      <c r="EK209" s="72"/>
      <c r="EL209" s="72"/>
      <c r="EM209" s="72"/>
      <c r="EN209" s="72"/>
      <c r="EO209" s="72"/>
      <c r="EP209" s="72"/>
      <c r="EQ209" s="72"/>
      <c r="ER209" s="72"/>
      <c r="ES209" s="72"/>
      <c r="ET209" s="72"/>
      <c r="EU209" s="72"/>
      <c r="EV209" s="72"/>
      <c r="EW209" s="72"/>
      <c r="EX209" s="72"/>
      <c r="EY209" s="72"/>
      <c r="EZ209" s="72"/>
      <c r="FA209" s="72"/>
      <c r="FB209" s="72"/>
      <c r="FC209" s="72"/>
      <c r="FD209" s="72"/>
      <c r="FE209" s="72"/>
      <c r="FF209" s="72"/>
      <c r="FG209" s="72"/>
      <c r="FH209" s="72"/>
      <c r="FI209" s="72"/>
      <c r="FJ209" s="72"/>
      <c r="FK209" s="72"/>
      <c r="FL209" s="72"/>
      <c r="FM209" s="72"/>
      <c r="FN209" s="72"/>
      <c r="FO209" s="72"/>
      <c r="FP209" s="72"/>
      <c r="FQ209" s="72"/>
      <c r="FR209" s="72"/>
      <c r="FS209" s="72"/>
      <c r="FT209" s="72"/>
      <c r="FU209" s="72"/>
      <c r="FV209" s="72"/>
      <c r="FW209" s="72"/>
      <c r="FX209" s="72"/>
      <c r="FY209" s="72"/>
      <c r="FZ209" s="72"/>
      <c r="GA209" s="72"/>
      <c r="GB209" s="72"/>
      <c r="GC209" s="72"/>
      <c r="GD209" s="72"/>
    </row>
    <row r="210" spans="1:186">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c r="BA210" s="72"/>
      <c r="BB210" s="72"/>
      <c r="BC210" s="72"/>
      <c r="BD210" s="72"/>
      <c r="BE210" s="72"/>
      <c r="BF210" s="72"/>
      <c r="BG210" s="72"/>
      <c r="BH210" s="72"/>
      <c r="BI210" s="72"/>
      <c r="BJ210" s="72"/>
      <c r="BK210" s="72"/>
      <c r="BL210" s="72"/>
      <c r="BM210" s="72"/>
      <c r="BN210" s="72"/>
      <c r="BO210" s="72"/>
      <c r="BP210" s="72"/>
      <c r="BQ210" s="72"/>
      <c r="BR210" s="72"/>
      <c r="BS210" s="72"/>
      <c r="BT210" s="72"/>
      <c r="BU210" s="72"/>
      <c r="BV210" s="72"/>
      <c r="BW210" s="72"/>
      <c r="BX210" s="72"/>
      <c r="BY210" s="72"/>
      <c r="BZ210" s="72"/>
      <c r="CA210" s="72"/>
      <c r="CB210" s="72"/>
      <c r="CC210" s="72"/>
      <c r="CD210" s="72"/>
      <c r="CE210" s="72"/>
      <c r="CF210" s="72"/>
      <c r="CG210" s="72"/>
      <c r="CH210" s="72"/>
      <c r="CI210" s="72"/>
      <c r="CJ210" s="72"/>
      <c r="CK210" s="72"/>
      <c r="CL210" s="72"/>
      <c r="CM210" s="72"/>
      <c r="CN210" s="72"/>
      <c r="CO210" s="72"/>
      <c r="CP210" s="72"/>
      <c r="CQ210" s="72"/>
      <c r="CR210" s="72"/>
      <c r="CS210" s="72"/>
      <c r="CT210" s="72"/>
      <c r="CU210" s="72"/>
      <c r="CV210" s="72"/>
      <c r="CW210" s="72"/>
      <c r="CX210" s="72"/>
      <c r="CY210" s="72"/>
      <c r="CZ210" s="72"/>
      <c r="DA210" s="72"/>
      <c r="DB210" s="72"/>
      <c r="DC210" s="72"/>
      <c r="DD210" s="72"/>
      <c r="DE210" s="72"/>
      <c r="DF210" s="72"/>
      <c r="DG210" s="72"/>
      <c r="DH210" s="72"/>
      <c r="DI210" s="72"/>
      <c r="DJ210" s="72"/>
      <c r="DK210" s="72"/>
      <c r="DL210" s="72"/>
      <c r="DM210" s="72"/>
      <c r="DN210" s="72"/>
      <c r="DO210" s="72"/>
      <c r="DP210" s="72"/>
      <c r="DQ210" s="72"/>
      <c r="DR210" s="72"/>
      <c r="DS210" s="72"/>
      <c r="DT210" s="72"/>
      <c r="DU210" s="72"/>
      <c r="DV210" s="72"/>
      <c r="DW210" s="72"/>
      <c r="DX210" s="72"/>
      <c r="DY210" s="72"/>
      <c r="DZ210" s="72"/>
      <c r="EA210" s="72"/>
      <c r="EB210" s="72"/>
      <c r="EC210" s="72"/>
      <c r="ED210" s="72"/>
      <c r="EE210" s="72"/>
      <c r="EF210" s="72"/>
      <c r="EG210" s="72"/>
      <c r="EH210" s="72"/>
      <c r="EI210" s="72"/>
      <c r="EJ210" s="72"/>
      <c r="EK210" s="72"/>
      <c r="EL210" s="72"/>
      <c r="EM210" s="72"/>
      <c r="EN210" s="72"/>
      <c r="EO210" s="72"/>
      <c r="EP210" s="72"/>
      <c r="EQ210" s="72"/>
      <c r="ER210" s="72"/>
      <c r="ES210" s="72"/>
      <c r="ET210" s="72"/>
      <c r="EU210" s="72"/>
      <c r="EV210" s="72"/>
      <c r="EW210" s="72"/>
      <c r="EX210" s="72"/>
      <c r="EY210" s="72"/>
      <c r="EZ210" s="72"/>
      <c r="FA210" s="72"/>
      <c r="FB210" s="72"/>
      <c r="FC210" s="72"/>
      <c r="FD210" s="72"/>
      <c r="FE210" s="72"/>
      <c r="FF210" s="72"/>
      <c r="FG210" s="72"/>
      <c r="FH210" s="72"/>
      <c r="FI210" s="72"/>
      <c r="FJ210" s="72"/>
      <c r="FK210" s="72"/>
      <c r="FL210" s="72"/>
      <c r="FM210" s="72"/>
      <c r="FN210" s="72"/>
      <c r="FO210" s="72"/>
      <c r="FP210" s="72"/>
      <c r="FQ210" s="72"/>
      <c r="FR210" s="72"/>
      <c r="FS210" s="72"/>
      <c r="FT210" s="72"/>
      <c r="FU210" s="72"/>
      <c r="FV210" s="72"/>
      <c r="FW210" s="72"/>
      <c r="FX210" s="72"/>
      <c r="FY210" s="72"/>
      <c r="FZ210" s="72"/>
      <c r="GA210" s="72"/>
      <c r="GB210" s="72"/>
      <c r="GC210" s="72"/>
      <c r="GD210" s="72"/>
    </row>
    <row r="211" spans="1:186">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c r="BI211" s="72"/>
      <c r="BJ211" s="72"/>
      <c r="BK211" s="72"/>
      <c r="BL211" s="72"/>
      <c r="BM211" s="72"/>
      <c r="BN211" s="72"/>
      <c r="BO211" s="72"/>
      <c r="BP211" s="72"/>
      <c r="BQ211" s="72"/>
      <c r="BR211" s="72"/>
      <c r="BS211" s="72"/>
      <c r="BT211" s="72"/>
      <c r="BU211" s="72"/>
      <c r="BV211" s="72"/>
      <c r="BW211" s="72"/>
      <c r="BX211" s="72"/>
      <c r="BY211" s="72"/>
      <c r="BZ211" s="72"/>
      <c r="CA211" s="72"/>
      <c r="CB211" s="72"/>
      <c r="CC211" s="72"/>
      <c r="CD211" s="72"/>
      <c r="CE211" s="72"/>
      <c r="CF211" s="72"/>
      <c r="CG211" s="72"/>
      <c r="CH211" s="72"/>
      <c r="CI211" s="72"/>
      <c r="CJ211" s="72"/>
      <c r="CK211" s="72"/>
      <c r="CL211" s="72"/>
      <c r="CM211" s="72"/>
      <c r="CN211" s="72"/>
      <c r="CO211" s="72"/>
      <c r="CP211" s="72"/>
      <c r="CQ211" s="72"/>
      <c r="CR211" s="72"/>
      <c r="CS211" s="72"/>
      <c r="CT211" s="72"/>
      <c r="CU211" s="72"/>
      <c r="CV211" s="72"/>
      <c r="CW211" s="72"/>
      <c r="CX211" s="72"/>
      <c r="CY211" s="72"/>
      <c r="CZ211" s="72"/>
      <c r="DA211" s="72"/>
      <c r="DB211" s="72"/>
      <c r="DC211" s="72"/>
      <c r="DD211" s="72"/>
      <c r="DE211" s="72"/>
      <c r="DF211" s="72"/>
      <c r="DG211" s="72"/>
      <c r="DH211" s="72"/>
      <c r="DI211" s="72"/>
      <c r="DJ211" s="72"/>
      <c r="DK211" s="72"/>
      <c r="DL211" s="72"/>
      <c r="DM211" s="72"/>
      <c r="DN211" s="72"/>
      <c r="DO211" s="72"/>
      <c r="DP211" s="72"/>
      <c r="DQ211" s="72"/>
      <c r="DR211" s="72"/>
      <c r="DS211" s="72"/>
      <c r="DT211" s="72"/>
      <c r="DU211" s="72"/>
      <c r="DV211" s="72"/>
      <c r="DW211" s="72"/>
      <c r="DX211" s="72"/>
      <c r="DY211" s="72"/>
      <c r="DZ211" s="72"/>
      <c r="EA211" s="72"/>
      <c r="EB211" s="72"/>
      <c r="EC211" s="72"/>
      <c r="ED211" s="72"/>
      <c r="EE211" s="72"/>
      <c r="EF211" s="72"/>
      <c r="EG211" s="72"/>
      <c r="EH211" s="72"/>
      <c r="EI211" s="72"/>
      <c r="EJ211" s="72"/>
      <c r="EK211" s="72"/>
      <c r="EL211" s="72"/>
      <c r="EM211" s="72"/>
      <c r="EN211" s="72"/>
      <c r="EO211" s="72"/>
      <c r="EP211" s="72"/>
      <c r="EQ211" s="72"/>
      <c r="ER211" s="72"/>
      <c r="ES211" s="72"/>
      <c r="ET211" s="72"/>
      <c r="EU211" s="72"/>
      <c r="EV211" s="72"/>
      <c r="EW211" s="72"/>
      <c r="EX211" s="72"/>
      <c r="EY211" s="72"/>
      <c r="EZ211" s="72"/>
      <c r="FA211" s="72"/>
      <c r="FB211" s="72"/>
      <c r="FC211" s="72"/>
      <c r="FD211" s="72"/>
      <c r="FE211" s="72"/>
      <c r="FF211" s="72"/>
      <c r="FG211" s="72"/>
      <c r="FH211" s="72"/>
      <c r="FI211" s="72"/>
      <c r="FJ211" s="72"/>
      <c r="FK211" s="72"/>
      <c r="FL211" s="72"/>
      <c r="FM211" s="72"/>
      <c r="FN211" s="72"/>
      <c r="FO211" s="72"/>
      <c r="FP211" s="72"/>
      <c r="FQ211" s="72"/>
      <c r="FR211" s="72"/>
      <c r="FS211" s="72"/>
      <c r="FT211" s="72"/>
      <c r="FU211" s="72"/>
      <c r="FV211" s="72"/>
      <c r="FW211" s="72"/>
      <c r="FX211" s="72"/>
      <c r="FY211" s="72"/>
      <c r="FZ211" s="72"/>
      <c r="GA211" s="72"/>
      <c r="GB211" s="72"/>
      <c r="GC211" s="72"/>
      <c r="GD211" s="72"/>
    </row>
    <row r="212" spans="1:186">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c r="BI212" s="72"/>
      <c r="BJ212" s="72"/>
      <c r="BK212" s="72"/>
      <c r="BL212" s="72"/>
      <c r="BM212" s="72"/>
      <c r="BN212" s="72"/>
      <c r="BO212" s="72"/>
      <c r="BP212" s="72"/>
      <c r="BQ212" s="72"/>
      <c r="BR212" s="72"/>
      <c r="BS212" s="72"/>
      <c r="BT212" s="72"/>
      <c r="BU212" s="72"/>
      <c r="BV212" s="72"/>
      <c r="BW212" s="72"/>
      <c r="BX212" s="72"/>
      <c r="BY212" s="72"/>
      <c r="BZ212" s="72"/>
      <c r="CA212" s="72"/>
      <c r="CB212" s="72"/>
      <c r="CC212" s="72"/>
      <c r="CD212" s="72"/>
      <c r="CE212" s="72"/>
      <c r="CF212" s="72"/>
      <c r="CG212" s="72"/>
      <c r="CH212" s="72"/>
      <c r="CI212" s="72"/>
      <c r="CJ212" s="72"/>
      <c r="CK212" s="72"/>
      <c r="CL212" s="72"/>
      <c r="CM212" s="72"/>
      <c r="CN212" s="72"/>
      <c r="CO212" s="72"/>
      <c r="CP212" s="72"/>
      <c r="CQ212" s="72"/>
      <c r="CR212" s="72"/>
      <c r="CS212" s="72"/>
      <c r="CT212" s="72"/>
      <c r="CU212" s="72"/>
      <c r="CV212" s="72"/>
      <c r="CW212" s="72"/>
      <c r="CX212" s="72"/>
      <c r="CY212" s="72"/>
      <c r="CZ212" s="72"/>
      <c r="DA212" s="72"/>
      <c r="DB212" s="72"/>
      <c r="DC212" s="72"/>
      <c r="DD212" s="72"/>
      <c r="DE212" s="72"/>
      <c r="DF212" s="72"/>
      <c r="DG212" s="72"/>
      <c r="DH212" s="72"/>
      <c r="DI212" s="72"/>
      <c r="DJ212" s="72"/>
      <c r="DK212" s="72"/>
      <c r="DL212" s="72"/>
      <c r="DM212" s="72"/>
      <c r="DN212" s="72"/>
      <c r="DO212" s="72"/>
      <c r="DP212" s="72"/>
      <c r="DQ212" s="72"/>
      <c r="DR212" s="72"/>
      <c r="DS212" s="72"/>
      <c r="DT212" s="72"/>
      <c r="DU212" s="72"/>
      <c r="DV212" s="72"/>
      <c r="DW212" s="72"/>
      <c r="DX212" s="72"/>
      <c r="DY212" s="72"/>
      <c r="DZ212" s="72"/>
      <c r="EA212" s="72"/>
      <c r="EB212" s="72"/>
      <c r="EC212" s="72"/>
      <c r="ED212" s="72"/>
      <c r="EE212" s="72"/>
      <c r="EF212" s="72"/>
      <c r="EG212" s="72"/>
      <c r="EH212" s="72"/>
      <c r="EI212" s="72"/>
      <c r="EJ212" s="72"/>
      <c r="EK212" s="72"/>
      <c r="EL212" s="72"/>
      <c r="EM212" s="72"/>
      <c r="EN212" s="72"/>
      <c r="EO212" s="72"/>
      <c r="EP212" s="72"/>
      <c r="EQ212" s="72"/>
      <c r="ER212" s="72"/>
      <c r="ES212" s="72"/>
      <c r="ET212" s="72"/>
      <c r="EU212" s="72"/>
      <c r="EV212" s="72"/>
      <c r="EW212" s="72"/>
      <c r="EX212" s="72"/>
      <c r="EY212" s="72"/>
      <c r="EZ212" s="72"/>
      <c r="FA212" s="72"/>
      <c r="FB212" s="72"/>
      <c r="FC212" s="72"/>
      <c r="FD212" s="72"/>
      <c r="FE212" s="72"/>
      <c r="FF212" s="72"/>
      <c r="FG212" s="72"/>
      <c r="FH212" s="72"/>
      <c r="FI212" s="72"/>
      <c r="FJ212" s="72"/>
      <c r="FK212" s="72"/>
      <c r="FL212" s="72"/>
      <c r="FM212" s="72"/>
      <c r="FN212" s="72"/>
      <c r="FO212" s="72"/>
      <c r="FP212" s="72"/>
      <c r="FQ212" s="72"/>
      <c r="FR212" s="72"/>
      <c r="FS212" s="72"/>
      <c r="FT212" s="72"/>
      <c r="FU212" s="72"/>
      <c r="FV212" s="72"/>
      <c r="FW212" s="72"/>
      <c r="FX212" s="72"/>
      <c r="FY212" s="72"/>
      <c r="FZ212" s="72"/>
      <c r="GA212" s="72"/>
      <c r="GB212" s="72"/>
      <c r="GC212" s="72"/>
      <c r="GD212" s="72"/>
    </row>
    <row r="213" spans="1:186">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c r="BI213" s="72"/>
      <c r="BJ213" s="72"/>
      <c r="BK213" s="72"/>
      <c r="BL213" s="72"/>
      <c r="BM213" s="72"/>
      <c r="BN213" s="72"/>
      <c r="BO213" s="72"/>
      <c r="BP213" s="72"/>
      <c r="BQ213" s="72"/>
      <c r="BR213" s="72"/>
      <c r="BS213" s="72"/>
      <c r="BT213" s="72"/>
      <c r="BU213" s="72"/>
      <c r="BV213" s="72"/>
      <c r="BW213" s="72"/>
      <c r="BX213" s="72"/>
      <c r="BY213" s="72"/>
      <c r="BZ213" s="72"/>
      <c r="CA213" s="72"/>
      <c r="CB213" s="72"/>
      <c r="CC213" s="72"/>
      <c r="CD213" s="72"/>
      <c r="CE213" s="72"/>
      <c r="CF213" s="72"/>
      <c r="CG213" s="72"/>
      <c r="CH213" s="72"/>
      <c r="CI213" s="72"/>
      <c r="CJ213" s="72"/>
      <c r="CK213" s="72"/>
      <c r="CL213" s="72"/>
      <c r="CM213" s="72"/>
      <c r="CN213" s="72"/>
      <c r="CO213" s="72"/>
      <c r="CP213" s="72"/>
      <c r="CQ213" s="72"/>
      <c r="CR213" s="72"/>
      <c r="CS213" s="72"/>
      <c r="CT213" s="72"/>
      <c r="CU213" s="72"/>
      <c r="CV213" s="72"/>
      <c r="CW213" s="72"/>
      <c r="CX213" s="72"/>
      <c r="CY213" s="72"/>
      <c r="CZ213" s="72"/>
      <c r="DA213" s="72"/>
      <c r="DB213" s="72"/>
      <c r="DC213" s="72"/>
      <c r="DD213" s="72"/>
      <c r="DE213" s="72"/>
      <c r="DF213" s="72"/>
      <c r="DG213" s="72"/>
      <c r="DH213" s="72"/>
      <c r="DI213" s="72"/>
      <c r="DJ213" s="72"/>
      <c r="DK213" s="72"/>
      <c r="DL213" s="72"/>
      <c r="DM213" s="72"/>
      <c r="DN213" s="72"/>
      <c r="DO213" s="72"/>
      <c r="DP213" s="72"/>
      <c r="DQ213" s="72"/>
      <c r="DR213" s="72"/>
      <c r="DS213" s="72"/>
      <c r="DT213" s="72"/>
      <c r="DU213" s="72"/>
      <c r="DV213" s="72"/>
      <c r="DW213" s="72"/>
      <c r="DX213" s="72"/>
      <c r="DY213" s="72"/>
      <c r="DZ213" s="72"/>
      <c r="EA213" s="72"/>
      <c r="EB213" s="72"/>
      <c r="EC213" s="72"/>
      <c r="ED213" s="72"/>
      <c r="EE213" s="72"/>
      <c r="EF213" s="72"/>
      <c r="EG213" s="72"/>
      <c r="EH213" s="72"/>
      <c r="EI213" s="72"/>
      <c r="EJ213" s="72"/>
      <c r="EK213" s="72"/>
      <c r="EL213" s="72"/>
      <c r="EM213" s="72"/>
      <c r="EN213" s="72"/>
      <c r="EO213" s="72"/>
      <c r="EP213" s="72"/>
      <c r="EQ213" s="72"/>
      <c r="ER213" s="72"/>
      <c r="ES213" s="72"/>
      <c r="ET213" s="72"/>
      <c r="EU213" s="72"/>
      <c r="EV213" s="72"/>
      <c r="EW213" s="72"/>
      <c r="EX213" s="72"/>
      <c r="EY213" s="72"/>
      <c r="EZ213" s="72"/>
      <c r="FA213" s="72"/>
      <c r="FB213" s="72"/>
      <c r="FC213" s="72"/>
      <c r="FD213" s="72"/>
      <c r="FE213" s="72"/>
      <c r="FF213" s="72"/>
      <c r="FG213" s="72"/>
      <c r="FH213" s="72"/>
      <c r="FI213" s="72"/>
      <c r="FJ213" s="72"/>
      <c r="FK213" s="72"/>
      <c r="FL213" s="72"/>
      <c r="FM213" s="72"/>
      <c r="FN213" s="72"/>
      <c r="FO213" s="72"/>
      <c r="FP213" s="72"/>
      <c r="FQ213" s="72"/>
      <c r="FR213" s="72"/>
      <c r="FS213" s="72"/>
      <c r="FT213" s="72"/>
      <c r="FU213" s="72"/>
      <c r="FV213" s="72"/>
      <c r="FW213" s="72"/>
      <c r="FX213" s="72"/>
      <c r="FY213" s="72"/>
      <c r="FZ213" s="72"/>
      <c r="GA213" s="72"/>
      <c r="GB213" s="72"/>
      <c r="GC213" s="72"/>
      <c r="GD213" s="72"/>
    </row>
    <row r="214" spans="1:186">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c r="BI214" s="72"/>
      <c r="BJ214" s="72"/>
      <c r="BK214" s="72"/>
      <c r="BL214" s="72"/>
      <c r="BM214" s="72"/>
      <c r="BN214" s="72"/>
      <c r="BO214" s="72"/>
      <c r="BP214" s="72"/>
      <c r="BQ214" s="72"/>
      <c r="BR214" s="72"/>
      <c r="BS214" s="72"/>
      <c r="BT214" s="72"/>
      <c r="BU214" s="72"/>
      <c r="BV214" s="72"/>
      <c r="BW214" s="72"/>
      <c r="BX214" s="72"/>
      <c r="BY214" s="72"/>
      <c r="BZ214" s="72"/>
      <c r="CA214" s="72"/>
      <c r="CB214" s="72"/>
      <c r="CC214" s="72"/>
      <c r="CD214" s="72"/>
      <c r="CE214" s="72"/>
      <c r="CF214" s="72"/>
      <c r="CG214" s="72"/>
      <c r="CH214" s="72"/>
      <c r="CI214" s="72"/>
      <c r="CJ214" s="72"/>
      <c r="CK214" s="72"/>
      <c r="CL214" s="72"/>
      <c r="CM214" s="72"/>
      <c r="CN214" s="72"/>
      <c r="CO214" s="72"/>
      <c r="CP214" s="72"/>
      <c r="CQ214" s="72"/>
      <c r="CR214" s="72"/>
      <c r="CS214" s="72"/>
      <c r="CT214" s="72"/>
      <c r="CU214" s="72"/>
      <c r="CV214" s="72"/>
      <c r="CW214" s="72"/>
      <c r="CX214" s="72"/>
      <c r="CY214" s="72"/>
      <c r="CZ214" s="72"/>
      <c r="DA214" s="72"/>
      <c r="DB214" s="72"/>
      <c r="DC214" s="72"/>
      <c r="DD214" s="72"/>
      <c r="DE214" s="72"/>
      <c r="DF214" s="72"/>
      <c r="DG214" s="72"/>
      <c r="DH214" s="72"/>
      <c r="DI214" s="72"/>
      <c r="DJ214" s="72"/>
      <c r="DK214" s="72"/>
      <c r="DL214" s="72"/>
      <c r="DM214" s="72"/>
      <c r="DN214" s="72"/>
      <c r="DO214" s="72"/>
      <c r="DP214" s="72"/>
      <c r="DQ214" s="72"/>
      <c r="DR214" s="72"/>
      <c r="DS214" s="72"/>
      <c r="DT214" s="72"/>
      <c r="DU214" s="72"/>
      <c r="DV214" s="72"/>
      <c r="DW214" s="72"/>
      <c r="DX214" s="72"/>
      <c r="DY214" s="72"/>
      <c r="DZ214" s="72"/>
      <c r="EA214" s="72"/>
      <c r="EB214" s="72"/>
      <c r="EC214" s="72"/>
      <c r="ED214" s="72"/>
      <c r="EE214" s="72"/>
      <c r="EF214" s="72"/>
      <c r="EG214" s="72"/>
      <c r="EH214" s="72"/>
      <c r="EI214" s="72"/>
      <c r="EJ214" s="72"/>
      <c r="EK214" s="72"/>
      <c r="EL214" s="72"/>
      <c r="EM214" s="72"/>
      <c r="EN214" s="72"/>
      <c r="EO214" s="72"/>
      <c r="EP214" s="72"/>
      <c r="EQ214" s="72"/>
      <c r="ER214" s="72"/>
      <c r="ES214" s="72"/>
      <c r="ET214" s="72"/>
      <c r="EU214" s="72"/>
      <c r="EV214" s="72"/>
      <c r="EW214" s="72"/>
      <c r="EX214" s="72"/>
      <c r="EY214" s="72"/>
      <c r="EZ214" s="72"/>
      <c r="FA214" s="72"/>
      <c r="FB214" s="72"/>
      <c r="FC214" s="72"/>
      <c r="FD214" s="72"/>
      <c r="FE214" s="72"/>
      <c r="FF214" s="72"/>
      <c r="FG214" s="72"/>
      <c r="FH214" s="72"/>
      <c r="FI214" s="72"/>
      <c r="FJ214" s="72"/>
      <c r="FK214" s="72"/>
      <c r="FL214" s="72"/>
      <c r="FM214" s="72"/>
      <c r="FN214" s="72"/>
      <c r="FO214" s="72"/>
      <c r="FP214" s="72"/>
      <c r="FQ214" s="72"/>
      <c r="FR214" s="72"/>
      <c r="FS214" s="72"/>
      <c r="FT214" s="72"/>
      <c r="FU214" s="72"/>
      <c r="FV214" s="72"/>
      <c r="FW214" s="72"/>
      <c r="FX214" s="72"/>
      <c r="FY214" s="72"/>
      <c r="FZ214" s="72"/>
      <c r="GA214" s="72"/>
      <c r="GB214" s="72"/>
      <c r="GC214" s="72"/>
      <c r="GD214" s="72"/>
    </row>
    <row r="215" spans="1:186">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c r="BI215" s="72"/>
      <c r="BJ215" s="72"/>
      <c r="BK215" s="72"/>
      <c r="BL215" s="72"/>
      <c r="BM215" s="72"/>
      <c r="BN215" s="72"/>
      <c r="BO215" s="72"/>
      <c r="BP215" s="72"/>
      <c r="BQ215" s="72"/>
      <c r="BR215" s="72"/>
      <c r="BS215" s="72"/>
      <c r="BT215" s="72"/>
      <c r="BU215" s="72"/>
      <c r="BV215" s="72"/>
      <c r="BW215" s="72"/>
      <c r="BX215" s="72"/>
      <c r="BY215" s="72"/>
      <c r="BZ215" s="72"/>
      <c r="CA215" s="72"/>
      <c r="CB215" s="72"/>
      <c r="CC215" s="72"/>
      <c r="CD215" s="72"/>
      <c r="CE215" s="72"/>
      <c r="CF215" s="72"/>
      <c r="CG215" s="72"/>
      <c r="CH215" s="72"/>
      <c r="CI215" s="72"/>
      <c r="CJ215" s="72"/>
      <c r="CK215" s="72"/>
      <c r="CL215" s="72"/>
      <c r="CM215" s="72"/>
      <c r="CN215" s="72"/>
      <c r="CO215" s="72"/>
      <c r="CP215" s="72"/>
      <c r="CQ215" s="72"/>
      <c r="CR215" s="72"/>
      <c r="CS215" s="72"/>
      <c r="CT215" s="72"/>
      <c r="CU215" s="72"/>
      <c r="CV215" s="72"/>
      <c r="CW215" s="72"/>
      <c r="CX215" s="72"/>
      <c r="CY215" s="72"/>
      <c r="CZ215" s="72"/>
      <c r="DA215" s="72"/>
      <c r="DB215" s="72"/>
      <c r="DC215" s="72"/>
      <c r="DD215" s="72"/>
      <c r="DE215" s="72"/>
      <c r="DF215" s="72"/>
      <c r="DG215" s="72"/>
      <c r="DH215" s="72"/>
      <c r="DI215" s="72"/>
      <c r="DJ215" s="72"/>
      <c r="DK215" s="72"/>
      <c r="DL215" s="72"/>
      <c r="DM215" s="72"/>
      <c r="DN215" s="72"/>
      <c r="DO215" s="72"/>
      <c r="DP215" s="72"/>
      <c r="DQ215" s="72"/>
      <c r="DR215" s="72"/>
      <c r="DS215" s="72"/>
      <c r="DT215" s="72"/>
      <c r="DU215" s="72"/>
      <c r="DV215" s="72"/>
      <c r="DW215" s="72"/>
      <c r="DX215" s="72"/>
      <c r="DY215" s="72"/>
      <c r="DZ215" s="72"/>
      <c r="EA215" s="72"/>
      <c r="EB215" s="72"/>
      <c r="EC215" s="72"/>
      <c r="ED215" s="72"/>
      <c r="EE215" s="72"/>
      <c r="EF215" s="72"/>
      <c r="EG215" s="72"/>
      <c r="EH215" s="72"/>
      <c r="EI215" s="72"/>
      <c r="EJ215" s="72"/>
      <c r="EK215" s="72"/>
      <c r="EL215" s="72"/>
      <c r="EM215" s="72"/>
      <c r="EN215" s="72"/>
      <c r="EO215" s="72"/>
      <c r="EP215" s="72"/>
      <c r="EQ215" s="72"/>
      <c r="ER215" s="72"/>
      <c r="ES215" s="72"/>
      <c r="ET215" s="72"/>
      <c r="EU215" s="72"/>
      <c r="EV215" s="72"/>
      <c r="EW215" s="72"/>
      <c r="EX215" s="72"/>
      <c r="EY215" s="72"/>
      <c r="EZ215" s="72"/>
      <c r="FA215" s="72"/>
      <c r="FB215" s="72"/>
      <c r="FC215" s="72"/>
      <c r="FD215" s="72"/>
      <c r="FE215" s="72"/>
      <c r="FF215" s="72"/>
      <c r="FG215" s="72"/>
      <c r="FH215" s="72"/>
      <c r="FI215" s="72"/>
      <c r="FJ215" s="72"/>
      <c r="FK215" s="72"/>
      <c r="FL215" s="72"/>
      <c r="FM215" s="72"/>
      <c r="FN215" s="72"/>
      <c r="FO215" s="72"/>
      <c r="FP215" s="72"/>
      <c r="FQ215" s="72"/>
      <c r="FR215" s="72"/>
      <c r="FS215" s="72"/>
      <c r="FT215" s="72"/>
      <c r="FU215" s="72"/>
      <c r="FV215" s="72"/>
      <c r="FW215" s="72"/>
      <c r="FX215" s="72"/>
      <c r="FY215" s="72"/>
      <c r="FZ215" s="72"/>
      <c r="GA215" s="72"/>
      <c r="GB215" s="72"/>
      <c r="GC215" s="72"/>
      <c r="GD215" s="72"/>
    </row>
    <row r="216" spans="1:186">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c r="BI216" s="72"/>
      <c r="BJ216" s="72"/>
      <c r="BK216" s="72"/>
      <c r="BL216" s="72"/>
      <c r="BM216" s="72"/>
      <c r="BN216" s="72"/>
      <c r="BO216" s="72"/>
      <c r="BP216" s="72"/>
      <c r="BQ216" s="72"/>
      <c r="BR216" s="72"/>
      <c r="BS216" s="72"/>
      <c r="BT216" s="72"/>
      <c r="BU216" s="72"/>
      <c r="BV216" s="72"/>
      <c r="BW216" s="72"/>
      <c r="BX216" s="72"/>
      <c r="BY216" s="72"/>
      <c r="BZ216" s="72"/>
      <c r="CA216" s="72"/>
      <c r="CB216" s="72"/>
      <c r="CC216" s="72"/>
      <c r="CD216" s="72"/>
      <c r="CE216" s="72"/>
      <c r="CF216" s="72"/>
      <c r="CG216" s="72"/>
      <c r="CH216" s="72"/>
      <c r="CI216" s="72"/>
      <c r="CJ216" s="72"/>
      <c r="CK216" s="72"/>
      <c r="CL216" s="72"/>
      <c r="CM216" s="72"/>
      <c r="CN216" s="72"/>
      <c r="CO216" s="72"/>
      <c r="CP216" s="72"/>
      <c r="CQ216" s="72"/>
      <c r="CR216" s="72"/>
      <c r="CS216" s="72"/>
      <c r="CT216" s="72"/>
      <c r="CU216" s="72"/>
      <c r="CV216" s="72"/>
      <c r="CW216" s="72"/>
      <c r="CX216" s="72"/>
      <c r="CY216" s="72"/>
      <c r="CZ216" s="72"/>
      <c r="DA216" s="72"/>
      <c r="DB216" s="72"/>
      <c r="DC216" s="72"/>
      <c r="DD216" s="72"/>
      <c r="DE216" s="72"/>
      <c r="DF216" s="72"/>
      <c r="DG216" s="72"/>
      <c r="DH216" s="72"/>
      <c r="DI216" s="72"/>
      <c r="DJ216" s="72"/>
      <c r="DK216" s="72"/>
      <c r="DL216" s="72"/>
      <c r="DM216" s="72"/>
      <c r="DN216" s="72"/>
      <c r="DO216" s="72"/>
      <c r="DP216" s="72"/>
      <c r="DQ216" s="72"/>
      <c r="DR216" s="72"/>
      <c r="DS216" s="72"/>
      <c r="DT216" s="72"/>
      <c r="DU216" s="72"/>
      <c r="DV216" s="72"/>
      <c r="DW216" s="72"/>
      <c r="DX216" s="72"/>
      <c r="DY216" s="72"/>
      <c r="DZ216" s="72"/>
      <c r="EA216" s="72"/>
      <c r="EB216" s="72"/>
      <c r="EC216" s="72"/>
      <c r="ED216" s="72"/>
      <c r="EE216" s="72"/>
      <c r="EF216" s="72"/>
      <c r="EG216" s="72"/>
      <c r="EH216" s="72"/>
      <c r="EI216" s="72"/>
      <c r="EJ216" s="72"/>
      <c r="EK216" s="72"/>
      <c r="EL216" s="72"/>
      <c r="EM216" s="72"/>
      <c r="EN216" s="72"/>
      <c r="EO216" s="72"/>
      <c r="EP216" s="72"/>
      <c r="EQ216" s="72"/>
      <c r="ER216" s="72"/>
      <c r="ES216" s="72"/>
      <c r="ET216" s="72"/>
      <c r="EU216" s="72"/>
      <c r="EV216" s="72"/>
      <c r="EW216" s="72"/>
      <c r="EX216" s="72"/>
      <c r="EY216" s="72"/>
      <c r="EZ216" s="72"/>
      <c r="FA216" s="72"/>
      <c r="FB216" s="72"/>
      <c r="FC216" s="72"/>
      <c r="FD216" s="72"/>
      <c r="FE216" s="72"/>
      <c r="FF216" s="72"/>
      <c r="FG216" s="72"/>
      <c r="FH216" s="72"/>
      <c r="FI216" s="72"/>
      <c r="FJ216" s="72"/>
      <c r="FK216" s="72"/>
      <c r="FL216" s="72"/>
      <c r="FM216" s="72"/>
      <c r="FN216" s="72"/>
      <c r="FO216" s="72"/>
      <c r="FP216" s="72"/>
      <c r="FQ216" s="72"/>
      <c r="FR216" s="72"/>
      <c r="FS216" s="72"/>
      <c r="FT216" s="72"/>
      <c r="FU216" s="72"/>
      <c r="FV216" s="72"/>
      <c r="FW216" s="72"/>
      <c r="FX216" s="72"/>
      <c r="FY216" s="72"/>
      <c r="FZ216" s="72"/>
      <c r="GA216" s="72"/>
      <c r="GB216" s="72"/>
      <c r="GC216" s="72"/>
      <c r="GD216" s="72"/>
    </row>
    <row r="217" spans="1:186">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c r="BI217" s="72"/>
      <c r="BJ217" s="72"/>
      <c r="BK217" s="72"/>
      <c r="BL217" s="72"/>
      <c r="BM217" s="72"/>
      <c r="BN217" s="72"/>
      <c r="BO217" s="72"/>
      <c r="BP217" s="72"/>
      <c r="BQ217" s="72"/>
      <c r="BR217" s="72"/>
      <c r="BS217" s="72"/>
      <c r="BT217" s="72"/>
      <c r="BU217" s="72"/>
      <c r="BV217" s="72"/>
      <c r="BW217" s="72"/>
      <c r="BX217" s="72"/>
      <c r="BY217" s="72"/>
      <c r="BZ217" s="72"/>
      <c r="CA217" s="72"/>
      <c r="CB217" s="72"/>
      <c r="CC217" s="72"/>
      <c r="CD217" s="72"/>
      <c r="CE217" s="72"/>
      <c r="CF217" s="72"/>
      <c r="CG217" s="72"/>
      <c r="CH217" s="72"/>
      <c r="CI217" s="72"/>
      <c r="CJ217" s="72"/>
      <c r="CK217" s="72"/>
      <c r="CL217" s="72"/>
      <c r="CM217" s="72"/>
      <c r="CN217" s="72"/>
      <c r="CO217" s="72"/>
      <c r="CP217" s="72"/>
      <c r="CQ217" s="72"/>
      <c r="CR217" s="72"/>
      <c r="CS217" s="72"/>
      <c r="CT217" s="72"/>
      <c r="CU217" s="72"/>
      <c r="CV217" s="72"/>
      <c r="CW217" s="72"/>
      <c r="CX217" s="72"/>
      <c r="CY217" s="72"/>
      <c r="CZ217" s="72"/>
      <c r="DA217" s="72"/>
      <c r="DB217" s="72"/>
      <c r="DC217" s="72"/>
      <c r="DD217" s="72"/>
      <c r="DE217" s="72"/>
      <c r="DF217" s="72"/>
      <c r="DG217" s="72"/>
      <c r="DH217" s="72"/>
      <c r="DI217" s="72"/>
      <c r="DJ217" s="72"/>
      <c r="DK217" s="72"/>
      <c r="DL217" s="72"/>
      <c r="DM217" s="72"/>
      <c r="DN217" s="72"/>
      <c r="DO217" s="72"/>
      <c r="DP217" s="72"/>
      <c r="DQ217" s="72"/>
      <c r="DR217" s="72"/>
      <c r="DS217" s="72"/>
      <c r="DT217" s="72"/>
      <c r="DU217" s="72"/>
      <c r="DV217" s="72"/>
      <c r="DW217" s="72"/>
      <c r="DX217" s="72"/>
      <c r="DY217" s="72"/>
      <c r="DZ217" s="72"/>
      <c r="EA217" s="72"/>
      <c r="EB217" s="72"/>
      <c r="EC217" s="72"/>
      <c r="ED217" s="72"/>
      <c r="EE217" s="72"/>
      <c r="EF217" s="72"/>
      <c r="EG217" s="72"/>
      <c r="EH217" s="72"/>
      <c r="EI217" s="72"/>
      <c r="EJ217" s="72"/>
      <c r="EK217" s="72"/>
      <c r="EL217" s="72"/>
      <c r="EM217" s="72"/>
      <c r="EN217" s="72"/>
      <c r="EO217" s="72"/>
      <c r="EP217" s="72"/>
      <c r="EQ217" s="72"/>
      <c r="ER217" s="72"/>
      <c r="ES217" s="72"/>
      <c r="ET217" s="72"/>
      <c r="EU217" s="72"/>
      <c r="EV217" s="72"/>
      <c r="EW217" s="72"/>
      <c r="EX217" s="72"/>
      <c r="EY217" s="72"/>
      <c r="EZ217" s="72"/>
      <c r="FA217" s="72"/>
      <c r="FB217" s="72"/>
      <c r="FC217" s="72"/>
      <c r="FD217" s="72"/>
      <c r="FE217" s="72"/>
      <c r="FF217" s="72"/>
      <c r="FG217" s="72"/>
      <c r="FH217" s="72"/>
      <c r="FI217" s="72"/>
      <c r="FJ217" s="72"/>
      <c r="FK217" s="72"/>
      <c r="FL217" s="72"/>
      <c r="FM217" s="72"/>
      <c r="FN217" s="72"/>
      <c r="FO217" s="72"/>
      <c r="FP217" s="72"/>
      <c r="FQ217" s="72"/>
      <c r="FR217" s="72"/>
      <c r="FS217" s="72"/>
      <c r="FT217" s="72"/>
      <c r="FU217" s="72"/>
      <c r="FV217" s="72"/>
      <c r="FW217" s="72"/>
      <c r="FX217" s="72"/>
      <c r="FY217" s="72"/>
      <c r="FZ217" s="72"/>
      <c r="GA217" s="72"/>
      <c r="GB217" s="72"/>
      <c r="GC217" s="72"/>
      <c r="GD217" s="72"/>
    </row>
    <row r="218" spans="1:186">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c r="BI218" s="72"/>
      <c r="BJ218" s="72"/>
      <c r="BK218" s="72"/>
      <c r="BL218" s="72"/>
      <c r="BM218" s="72"/>
      <c r="BN218" s="72"/>
      <c r="BO218" s="72"/>
      <c r="BP218" s="72"/>
      <c r="BQ218" s="72"/>
      <c r="BR218" s="72"/>
      <c r="BS218" s="72"/>
      <c r="BT218" s="72"/>
      <c r="BU218" s="72"/>
      <c r="BV218" s="72"/>
      <c r="BW218" s="72"/>
      <c r="BX218" s="72"/>
      <c r="BY218" s="72"/>
      <c r="BZ218" s="72"/>
      <c r="CA218" s="72"/>
      <c r="CB218" s="72"/>
      <c r="CC218" s="72"/>
      <c r="CD218" s="72"/>
      <c r="CE218" s="72"/>
      <c r="CF218" s="72"/>
      <c r="CG218" s="72"/>
      <c r="CH218" s="72"/>
      <c r="CI218" s="72"/>
      <c r="CJ218" s="72"/>
      <c r="CK218" s="72"/>
      <c r="CL218" s="72"/>
      <c r="CM218" s="72"/>
      <c r="CN218" s="72"/>
      <c r="CO218" s="72"/>
      <c r="CP218" s="72"/>
      <c r="CQ218" s="72"/>
      <c r="CR218" s="72"/>
      <c r="CS218" s="72"/>
      <c r="CT218" s="72"/>
      <c r="CU218" s="72"/>
      <c r="CV218" s="72"/>
      <c r="CW218" s="72"/>
      <c r="CX218" s="72"/>
      <c r="CY218" s="72"/>
      <c r="CZ218" s="72"/>
      <c r="DA218" s="72"/>
      <c r="DB218" s="72"/>
      <c r="DC218" s="72"/>
      <c r="DD218" s="72"/>
      <c r="DE218" s="72"/>
      <c r="DF218" s="72"/>
      <c r="DG218" s="72"/>
      <c r="DH218" s="72"/>
      <c r="DI218" s="72"/>
      <c r="DJ218" s="72"/>
      <c r="DK218" s="72"/>
      <c r="DL218" s="72"/>
      <c r="DM218" s="72"/>
      <c r="DN218" s="72"/>
      <c r="DO218" s="72"/>
      <c r="DP218" s="72"/>
      <c r="DQ218" s="72"/>
      <c r="DR218" s="72"/>
      <c r="DS218" s="72"/>
      <c r="DT218" s="72"/>
      <c r="DU218" s="72"/>
      <c r="DV218" s="72"/>
      <c r="DW218" s="72"/>
      <c r="DX218" s="72"/>
      <c r="DY218" s="72"/>
      <c r="DZ218" s="72"/>
      <c r="EA218" s="72"/>
      <c r="EB218" s="72"/>
      <c r="EC218" s="72"/>
      <c r="ED218" s="72"/>
      <c r="EE218" s="72"/>
      <c r="EF218" s="72"/>
      <c r="EG218" s="72"/>
      <c r="EH218" s="72"/>
      <c r="EI218" s="72"/>
      <c r="EJ218" s="72"/>
      <c r="EK218" s="72"/>
      <c r="EL218" s="72"/>
      <c r="EM218" s="72"/>
      <c r="EN218" s="72"/>
      <c r="EO218" s="72"/>
      <c r="EP218" s="72"/>
      <c r="EQ218" s="72"/>
      <c r="ER218" s="72"/>
      <c r="ES218" s="72"/>
      <c r="ET218" s="72"/>
      <c r="EU218" s="72"/>
      <c r="EV218" s="72"/>
      <c r="EW218" s="72"/>
      <c r="EX218" s="72"/>
      <c r="EY218" s="72"/>
      <c r="EZ218" s="72"/>
      <c r="FA218" s="72"/>
      <c r="FB218" s="72"/>
      <c r="FC218" s="72"/>
      <c r="FD218" s="72"/>
      <c r="FE218" s="72"/>
      <c r="FF218" s="72"/>
      <c r="FG218" s="72"/>
      <c r="FH218" s="72"/>
      <c r="FI218" s="72"/>
      <c r="FJ218" s="72"/>
      <c r="FK218" s="72"/>
      <c r="FL218" s="72"/>
      <c r="FM218" s="72"/>
      <c r="FN218" s="72"/>
      <c r="FO218" s="72"/>
      <c r="FP218" s="72"/>
      <c r="FQ218" s="72"/>
      <c r="FR218" s="72"/>
      <c r="FS218" s="72"/>
      <c r="FT218" s="72"/>
      <c r="FU218" s="72"/>
      <c r="FV218" s="72"/>
      <c r="FW218" s="72"/>
      <c r="FX218" s="72"/>
      <c r="FY218" s="72"/>
      <c r="FZ218" s="72"/>
      <c r="GA218" s="72"/>
      <c r="GB218" s="72"/>
      <c r="GC218" s="72"/>
      <c r="GD218" s="72"/>
    </row>
    <row r="219" spans="1:186">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c r="BI219" s="72"/>
      <c r="BJ219" s="72"/>
      <c r="BK219" s="72"/>
      <c r="BL219" s="72"/>
      <c r="BM219" s="72"/>
      <c r="BN219" s="72"/>
      <c r="BO219" s="72"/>
      <c r="BP219" s="72"/>
      <c r="BQ219" s="72"/>
      <c r="BR219" s="72"/>
      <c r="BS219" s="72"/>
      <c r="BT219" s="72"/>
      <c r="BU219" s="72"/>
      <c r="BV219" s="72"/>
      <c r="BW219" s="72"/>
      <c r="BX219" s="72"/>
      <c r="BY219" s="72"/>
      <c r="BZ219" s="72"/>
      <c r="CA219" s="72"/>
      <c r="CB219" s="72"/>
      <c r="CC219" s="72"/>
      <c r="CD219" s="72"/>
      <c r="CE219" s="72"/>
      <c r="CF219" s="72"/>
      <c r="CG219" s="72"/>
      <c r="CH219" s="72"/>
      <c r="CI219" s="72"/>
      <c r="CJ219" s="72"/>
      <c r="CK219" s="72"/>
      <c r="CL219" s="72"/>
      <c r="CM219" s="72"/>
      <c r="CN219" s="72"/>
      <c r="CO219" s="72"/>
      <c r="CP219" s="72"/>
      <c r="CQ219" s="72"/>
      <c r="CR219" s="72"/>
      <c r="CS219" s="72"/>
      <c r="CT219" s="72"/>
      <c r="CU219" s="72"/>
      <c r="CV219" s="72"/>
      <c r="CW219" s="72"/>
      <c r="CX219" s="72"/>
      <c r="CY219" s="72"/>
      <c r="CZ219" s="72"/>
      <c r="DA219" s="72"/>
      <c r="DB219" s="72"/>
      <c r="DC219" s="72"/>
      <c r="DD219" s="72"/>
      <c r="DE219" s="72"/>
      <c r="DF219" s="72"/>
      <c r="DG219" s="72"/>
      <c r="DH219" s="72"/>
      <c r="DI219" s="72"/>
      <c r="DJ219" s="72"/>
      <c r="DK219" s="72"/>
      <c r="DL219" s="72"/>
      <c r="DM219" s="72"/>
      <c r="DN219" s="72"/>
      <c r="DO219" s="72"/>
      <c r="DP219" s="72"/>
      <c r="DQ219" s="72"/>
      <c r="DR219" s="72"/>
      <c r="DS219" s="72"/>
      <c r="DT219" s="72"/>
      <c r="DU219" s="72"/>
      <c r="DV219" s="72"/>
      <c r="DW219" s="72"/>
      <c r="DX219" s="72"/>
      <c r="DY219" s="72"/>
      <c r="DZ219" s="72"/>
      <c r="EA219" s="72"/>
      <c r="EB219" s="72"/>
      <c r="EC219" s="72"/>
      <c r="ED219" s="72"/>
      <c r="EE219" s="72"/>
      <c r="EF219" s="72"/>
      <c r="EG219" s="72"/>
      <c r="EH219" s="72"/>
      <c r="EI219" s="72"/>
      <c r="EJ219" s="72"/>
      <c r="EK219" s="72"/>
      <c r="EL219" s="72"/>
      <c r="EM219" s="72"/>
      <c r="EN219" s="72"/>
      <c r="EO219" s="72"/>
      <c r="EP219" s="72"/>
      <c r="EQ219" s="72"/>
      <c r="ER219" s="72"/>
      <c r="ES219" s="72"/>
      <c r="ET219" s="72"/>
      <c r="EU219" s="72"/>
      <c r="EV219" s="72"/>
      <c r="EW219" s="72"/>
      <c r="EX219" s="72"/>
      <c r="EY219" s="72"/>
      <c r="EZ219" s="72"/>
      <c r="FA219" s="72"/>
      <c r="FB219" s="72"/>
      <c r="FC219" s="72"/>
      <c r="FD219" s="72"/>
      <c r="FE219" s="72"/>
      <c r="FF219" s="72"/>
      <c r="FG219" s="72"/>
      <c r="FH219" s="72"/>
      <c r="FI219" s="72"/>
      <c r="FJ219" s="72"/>
      <c r="FK219" s="72"/>
      <c r="FL219" s="72"/>
      <c r="FM219" s="72"/>
      <c r="FN219" s="72"/>
      <c r="FO219" s="72"/>
      <c r="FP219" s="72"/>
      <c r="FQ219" s="72"/>
      <c r="FR219" s="72"/>
      <c r="FS219" s="72"/>
      <c r="FT219" s="72"/>
      <c r="FU219" s="72"/>
      <c r="FV219" s="72"/>
      <c r="FW219" s="72"/>
      <c r="FX219" s="72"/>
      <c r="FY219" s="72"/>
      <c r="FZ219" s="72"/>
      <c r="GA219" s="72"/>
      <c r="GB219" s="72"/>
      <c r="GC219" s="72"/>
      <c r="GD219" s="72"/>
    </row>
    <row r="220" spans="1:186">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c r="BI220" s="72"/>
      <c r="BJ220" s="72"/>
      <c r="BK220" s="72"/>
      <c r="BL220" s="72"/>
      <c r="BM220" s="72"/>
      <c r="BN220" s="72"/>
      <c r="BO220" s="72"/>
      <c r="BP220" s="72"/>
      <c r="BQ220" s="72"/>
      <c r="BR220" s="72"/>
      <c r="BS220" s="72"/>
      <c r="BT220" s="72"/>
      <c r="BU220" s="72"/>
      <c r="BV220" s="72"/>
      <c r="BW220" s="72"/>
      <c r="BX220" s="72"/>
      <c r="BY220" s="72"/>
      <c r="BZ220" s="72"/>
      <c r="CA220" s="72"/>
      <c r="CB220" s="72"/>
      <c r="CC220" s="72"/>
      <c r="CD220" s="72"/>
      <c r="CE220" s="72"/>
      <c r="CF220" s="72"/>
      <c r="CG220" s="72"/>
      <c r="CH220" s="72"/>
      <c r="CI220" s="72"/>
      <c r="CJ220" s="72"/>
      <c r="CK220" s="72"/>
      <c r="CL220" s="72"/>
      <c r="CM220" s="72"/>
      <c r="CN220" s="72"/>
      <c r="CO220" s="72"/>
      <c r="CP220" s="72"/>
      <c r="CQ220" s="72"/>
      <c r="CR220" s="72"/>
      <c r="CS220" s="72"/>
      <c r="CT220" s="72"/>
      <c r="CU220" s="72"/>
      <c r="CV220" s="72"/>
      <c r="CW220" s="72"/>
      <c r="CX220" s="72"/>
      <c r="CY220" s="72"/>
      <c r="CZ220" s="72"/>
      <c r="DA220" s="72"/>
      <c r="DB220" s="72"/>
      <c r="DC220" s="72"/>
      <c r="DD220" s="72"/>
      <c r="DE220" s="72"/>
      <c r="DF220" s="72"/>
      <c r="DG220" s="72"/>
      <c r="DH220" s="72"/>
      <c r="DI220" s="72"/>
      <c r="DJ220" s="72"/>
      <c r="DK220" s="72"/>
      <c r="DL220" s="72"/>
      <c r="DM220" s="72"/>
      <c r="DN220" s="72"/>
      <c r="DO220" s="72"/>
      <c r="DP220" s="72"/>
      <c r="DQ220" s="72"/>
      <c r="DR220" s="72"/>
      <c r="DS220" s="72"/>
      <c r="DT220" s="72"/>
      <c r="DU220" s="72"/>
      <c r="DV220" s="72"/>
      <c r="DW220" s="72"/>
      <c r="DX220" s="72"/>
      <c r="DY220" s="72"/>
      <c r="DZ220" s="72"/>
      <c r="EA220" s="72"/>
      <c r="EB220" s="72"/>
      <c r="EC220" s="72"/>
      <c r="ED220" s="72"/>
      <c r="EE220" s="72"/>
      <c r="EF220" s="72"/>
      <c r="EG220" s="72"/>
      <c r="EH220" s="72"/>
      <c r="EI220" s="72"/>
      <c r="EJ220" s="72"/>
      <c r="EK220" s="72"/>
      <c r="EL220" s="72"/>
      <c r="EM220" s="72"/>
      <c r="EN220" s="72"/>
      <c r="EO220" s="72"/>
      <c r="EP220" s="72"/>
      <c r="EQ220" s="72"/>
      <c r="ER220" s="72"/>
      <c r="ES220" s="72"/>
      <c r="ET220" s="72"/>
      <c r="EU220" s="72"/>
      <c r="EV220" s="72"/>
      <c r="EW220" s="72"/>
      <c r="EX220" s="72"/>
      <c r="EY220" s="72"/>
      <c r="EZ220" s="72"/>
      <c r="FA220" s="72"/>
      <c r="FB220" s="72"/>
      <c r="FC220" s="72"/>
      <c r="FD220" s="72"/>
      <c r="FE220" s="72"/>
      <c r="FF220" s="72"/>
      <c r="FG220" s="72"/>
      <c r="FH220" s="72"/>
      <c r="FI220" s="72"/>
      <c r="FJ220" s="72"/>
      <c r="FK220" s="72"/>
      <c r="FL220" s="72"/>
      <c r="FM220" s="72"/>
      <c r="FN220" s="72"/>
      <c r="FO220" s="72"/>
      <c r="FP220" s="72"/>
      <c r="FQ220" s="72"/>
      <c r="FR220" s="72"/>
      <c r="FS220" s="72"/>
      <c r="FT220" s="72"/>
      <c r="FU220" s="72"/>
      <c r="FV220" s="72"/>
      <c r="FW220" s="72"/>
      <c r="FX220" s="72"/>
      <c r="FY220" s="72"/>
      <c r="FZ220" s="72"/>
      <c r="GA220" s="72"/>
      <c r="GB220" s="72"/>
      <c r="GC220" s="72"/>
      <c r="GD220" s="72"/>
    </row>
    <row r="221" spans="1:186">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c r="BI221" s="72"/>
      <c r="BJ221" s="72"/>
      <c r="BK221" s="72"/>
      <c r="BL221" s="72"/>
      <c r="BM221" s="72"/>
      <c r="BN221" s="72"/>
      <c r="BO221" s="72"/>
      <c r="BP221" s="72"/>
      <c r="BQ221" s="72"/>
      <c r="BR221" s="72"/>
      <c r="BS221" s="72"/>
      <c r="BT221" s="72"/>
      <c r="BU221" s="72"/>
      <c r="BV221" s="72"/>
      <c r="BW221" s="72"/>
      <c r="BX221" s="72"/>
      <c r="BY221" s="72"/>
      <c r="BZ221" s="72"/>
      <c r="CA221" s="72"/>
      <c r="CB221" s="72"/>
      <c r="CC221" s="72"/>
      <c r="CD221" s="72"/>
      <c r="CE221" s="72"/>
      <c r="CF221" s="72"/>
      <c r="CG221" s="72"/>
      <c r="CH221" s="72"/>
      <c r="CI221" s="72"/>
      <c r="CJ221" s="72"/>
      <c r="CK221" s="72"/>
      <c r="CL221" s="72"/>
      <c r="CM221" s="72"/>
      <c r="CN221" s="72"/>
      <c r="CO221" s="72"/>
      <c r="CP221" s="72"/>
      <c r="CQ221" s="72"/>
      <c r="CR221" s="72"/>
      <c r="CS221" s="72"/>
      <c r="CT221" s="72"/>
      <c r="CU221" s="72"/>
      <c r="CV221" s="72"/>
      <c r="CW221" s="72"/>
      <c r="CX221" s="72"/>
      <c r="CY221" s="72"/>
      <c r="CZ221" s="72"/>
      <c r="DA221" s="72"/>
      <c r="DB221" s="72"/>
      <c r="DC221" s="72"/>
      <c r="DD221" s="72"/>
      <c r="DE221" s="72"/>
      <c r="DF221" s="72"/>
      <c r="DG221" s="72"/>
      <c r="DH221" s="72"/>
      <c r="DI221" s="72"/>
      <c r="DJ221" s="72"/>
      <c r="DK221" s="72"/>
      <c r="DL221" s="72"/>
      <c r="DM221" s="72"/>
      <c r="DN221" s="72"/>
      <c r="DO221" s="72"/>
      <c r="DP221" s="72"/>
      <c r="DQ221" s="72"/>
      <c r="DR221" s="72"/>
      <c r="DS221" s="72"/>
      <c r="DT221" s="72"/>
      <c r="DU221" s="72"/>
      <c r="DV221" s="72"/>
      <c r="DW221" s="72"/>
      <c r="DX221" s="72"/>
      <c r="DY221" s="72"/>
      <c r="DZ221" s="72"/>
      <c r="EA221" s="72"/>
      <c r="EB221" s="72"/>
      <c r="EC221" s="72"/>
      <c r="ED221" s="72"/>
      <c r="EE221" s="72"/>
      <c r="EF221" s="72"/>
      <c r="EG221" s="72"/>
      <c r="EH221" s="72"/>
      <c r="EI221" s="72"/>
      <c r="EJ221" s="72"/>
      <c r="EK221" s="72"/>
      <c r="EL221" s="72"/>
      <c r="EM221" s="72"/>
      <c r="EN221" s="72"/>
      <c r="EO221" s="72"/>
      <c r="EP221" s="72"/>
      <c r="EQ221" s="72"/>
      <c r="ER221" s="72"/>
      <c r="ES221" s="72"/>
      <c r="ET221" s="72"/>
      <c r="EU221" s="72"/>
      <c r="EV221" s="72"/>
      <c r="EW221" s="72"/>
      <c r="EX221" s="72"/>
      <c r="EY221" s="72"/>
      <c r="EZ221" s="72"/>
      <c r="FA221" s="72"/>
      <c r="FB221" s="72"/>
      <c r="FC221" s="72"/>
      <c r="FD221" s="72"/>
      <c r="FE221" s="72"/>
      <c r="FF221" s="72"/>
      <c r="FG221" s="72"/>
      <c r="FH221" s="72"/>
      <c r="FI221" s="72"/>
      <c r="FJ221" s="72"/>
      <c r="FK221" s="72"/>
      <c r="FL221" s="72"/>
      <c r="FM221" s="72"/>
      <c r="FN221" s="72"/>
      <c r="FO221" s="72"/>
      <c r="FP221" s="72"/>
      <c r="FQ221" s="72"/>
      <c r="FR221" s="72"/>
      <c r="FS221" s="72"/>
      <c r="FT221" s="72"/>
      <c r="FU221" s="72"/>
      <c r="FV221" s="72"/>
      <c r="FW221" s="72"/>
      <c r="FX221" s="72"/>
      <c r="FY221" s="72"/>
      <c r="FZ221" s="72"/>
      <c r="GA221" s="72"/>
      <c r="GB221" s="72"/>
      <c r="GC221" s="72"/>
      <c r="GD221" s="72"/>
    </row>
    <row r="222" spans="1:186">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c r="BI222" s="72"/>
      <c r="BJ222" s="72"/>
      <c r="BK222" s="72"/>
      <c r="BL222" s="72"/>
      <c r="BM222" s="72"/>
      <c r="BN222" s="72"/>
      <c r="BO222" s="72"/>
      <c r="BP222" s="72"/>
      <c r="BQ222" s="72"/>
      <c r="BR222" s="72"/>
      <c r="BS222" s="72"/>
      <c r="BT222" s="72"/>
      <c r="BU222" s="72"/>
      <c r="BV222" s="72"/>
      <c r="BW222" s="72"/>
      <c r="BX222" s="72"/>
      <c r="BY222" s="72"/>
      <c r="BZ222" s="72"/>
      <c r="CA222" s="72"/>
      <c r="CB222" s="72"/>
      <c r="CC222" s="72"/>
      <c r="CD222" s="72"/>
      <c r="CE222" s="72"/>
      <c r="CF222" s="72"/>
      <c r="CG222" s="72"/>
      <c r="CH222" s="72"/>
      <c r="CI222" s="72"/>
      <c r="CJ222" s="72"/>
      <c r="CK222" s="72"/>
      <c r="CL222" s="72"/>
      <c r="CM222" s="72"/>
      <c r="CN222" s="72"/>
      <c r="CO222" s="72"/>
      <c r="CP222" s="72"/>
      <c r="CQ222" s="72"/>
      <c r="CR222" s="72"/>
      <c r="CS222" s="72"/>
      <c r="CT222" s="72"/>
      <c r="CU222" s="72"/>
      <c r="CV222" s="72"/>
      <c r="CW222" s="72"/>
      <c r="CX222" s="72"/>
      <c r="CY222" s="72"/>
      <c r="CZ222" s="72"/>
      <c r="DA222" s="72"/>
      <c r="DB222" s="72"/>
      <c r="DC222" s="72"/>
      <c r="DD222" s="72"/>
      <c r="DE222" s="72"/>
      <c r="DF222" s="72"/>
      <c r="DG222" s="72"/>
      <c r="DH222" s="72"/>
      <c r="DI222" s="72"/>
      <c r="DJ222" s="72"/>
      <c r="DK222" s="72"/>
      <c r="DL222" s="72"/>
      <c r="DM222" s="72"/>
      <c r="DN222" s="72"/>
      <c r="DO222" s="72"/>
      <c r="DP222" s="72"/>
      <c r="DQ222" s="72"/>
      <c r="DR222" s="72"/>
      <c r="DS222" s="72"/>
      <c r="DT222" s="72"/>
      <c r="DU222" s="72"/>
      <c r="DV222" s="72"/>
      <c r="DW222" s="72"/>
      <c r="DX222" s="72"/>
      <c r="DY222" s="72"/>
      <c r="DZ222" s="72"/>
      <c r="EA222" s="72"/>
      <c r="EB222" s="72"/>
      <c r="EC222" s="72"/>
      <c r="ED222" s="72"/>
      <c r="EE222" s="72"/>
      <c r="EF222" s="72"/>
      <c r="EG222" s="72"/>
      <c r="EH222" s="72"/>
      <c r="EI222" s="72"/>
      <c r="EJ222" s="72"/>
      <c r="EK222" s="72"/>
      <c r="EL222" s="72"/>
      <c r="EM222" s="72"/>
      <c r="EN222" s="72"/>
      <c r="EO222" s="72"/>
      <c r="EP222" s="72"/>
      <c r="EQ222" s="72"/>
      <c r="ER222" s="72"/>
      <c r="ES222" s="72"/>
      <c r="ET222" s="72"/>
      <c r="EU222" s="72"/>
      <c r="EV222" s="72"/>
      <c r="EW222" s="72"/>
      <c r="EX222" s="72"/>
      <c r="EY222" s="72"/>
      <c r="EZ222" s="72"/>
      <c r="FA222" s="72"/>
      <c r="FB222" s="72"/>
      <c r="FC222" s="72"/>
      <c r="FD222" s="72"/>
      <c r="FE222" s="72"/>
      <c r="FF222" s="72"/>
      <c r="FG222" s="72"/>
      <c r="FH222" s="72"/>
      <c r="FI222" s="72"/>
      <c r="FJ222" s="72"/>
      <c r="FK222" s="72"/>
      <c r="FL222" s="72"/>
      <c r="FM222" s="72"/>
      <c r="FN222" s="72"/>
      <c r="FO222" s="72"/>
      <c r="FP222" s="72"/>
      <c r="FQ222" s="72"/>
      <c r="FR222" s="72"/>
      <c r="FS222" s="72"/>
      <c r="FT222" s="72"/>
      <c r="FU222" s="72"/>
      <c r="FV222" s="72"/>
      <c r="FW222" s="72"/>
      <c r="FX222" s="72"/>
      <c r="FY222" s="72"/>
      <c r="FZ222" s="72"/>
      <c r="GA222" s="72"/>
      <c r="GB222" s="72"/>
      <c r="GC222" s="72"/>
      <c r="GD222" s="72"/>
    </row>
    <row r="223" spans="1:186">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c r="BA223" s="72"/>
      <c r="BB223" s="72"/>
      <c r="BC223" s="72"/>
      <c r="BD223" s="72"/>
      <c r="BE223" s="72"/>
      <c r="BF223" s="72"/>
      <c r="BG223" s="72"/>
      <c r="BH223" s="72"/>
      <c r="BI223" s="72"/>
      <c r="BJ223" s="72"/>
      <c r="BK223" s="72"/>
      <c r="BL223" s="72"/>
      <c r="BM223" s="72"/>
      <c r="BN223" s="72"/>
      <c r="BO223" s="72"/>
      <c r="BP223" s="72"/>
      <c r="BQ223" s="72"/>
      <c r="BR223" s="72"/>
      <c r="BS223" s="72"/>
      <c r="BT223" s="72"/>
      <c r="BU223" s="72"/>
      <c r="BV223" s="72"/>
      <c r="BW223" s="72"/>
      <c r="BX223" s="72"/>
      <c r="BY223" s="72"/>
      <c r="BZ223" s="72"/>
      <c r="CA223" s="72"/>
      <c r="CB223" s="72"/>
      <c r="CC223" s="72"/>
      <c r="CD223" s="72"/>
      <c r="CE223" s="72"/>
      <c r="CF223" s="72"/>
      <c r="CG223" s="72"/>
      <c r="CH223" s="72"/>
      <c r="CI223" s="72"/>
      <c r="CJ223" s="72"/>
      <c r="CK223" s="72"/>
      <c r="CL223" s="72"/>
      <c r="CM223" s="72"/>
      <c r="CN223" s="72"/>
      <c r="CO223" s="72"/>
      <c r="CP223" s="72"/>
      <c r="CQ223" s="72"/>
      <c r="CR223" s="72"/>
      <c r="CS223" s="72"/>
      <c r="CT223" s="72"/>
      <c r="CU223" s="72"/>
      <c r="CV223" s="72"/>
      <c r="CW223" s="72"/>
      <c r="CX223" s="72"/>
      <c r="CY223" s="72"/>
      <c r="CZ223" s="72"/>
      <c r="DA223" s="72"/>
      <c r="DB223" s="72"/>
      <c r="DC223" s="72"/>
      <c r="DD223" s="72"/>
      <c r="DE223" s="72"/>
      <c r="DF223" s="72"/>
      <c r="DG223" s="72"/>
      <c r="DH223" s="72"/>
      <c r="DI223" s="72"/>
      <c r="DJ223" s="72"/>
      <c r="DK223" s="72"/>
      <c r="DL223" s="72"/>
      <c r="DM223" s="72"/>
      <c r="DN223" s="72"/>
      <c r="DO223" s="72"/>
      <c r="DP223" s="72"/>
      <c r="DQ223" s="72"/>
      <c r="DR223" s="72"/>
      <c r="DS223" s="72"/>
      <c r="DT223" s="72"/>
      <c r="DU223" s="72"/>
      <c r="DV223" s="72"/>
      <c r="DW223" s="72"/>
      <c r="DX223" s="72"/>
      <c r="DY223" s="72"/>
      <c r="DZ223" s="72"/>
      <c r="EA223" s="72"/>
      <c r="EB223" s="72"/>
      <c r="EC223" s="72"/>
      <c r="ED223" s="72"/>
      <c r="EE223" s="72"/>
      <c r="EF223" s="72"/>
      <c r="EG223" s="72"/>
      <c r="EH223" s="72"/>
      <c r="EI223" s="72"/>
      <c r="EJ223" s="72"/>
      <c r="EK223" s="72"/>
      <c r="EL223" s="72"/>
      <c r="EM223" s="72"/>
      <c r="EN223" s="72"/>
      <c r="EO223" s="72"/>
      <c r="EP223" s="72"/>
      <c r="EQ223" s="72"/>
      <c r="ER223" s="72"/>
      <c r="ES223" s="72"/>
      <c r="ET223" s="72"/>
      <c r="EU223" s="72"/>
      <c r="EV223" s="72"/>
      <c r="EW223" s="72"/>
      <c r="EX223" s="72"/>
      <c r="EY223" s="72"/>
      <c r="EZ223" s="72"/>
      <c r="FA223" s="72"/>
      <c r="FB223" s="72"/>
      <c r="FC223" s="72"/>
      <c r="FD223" s="72"/>
      <c r="FE223" s="72"/>
      <c r="FF223" s="72"/>
      <c r="FG223" s="72"/>
      <c r="FH223" s="72"/>
      <c r="FI223" s="72"/>
      <c r="FJ223" s="72"/>
      <c r="FK223" s="72"/>
      <c r="FL223" s="72"/>
      <c r="FM223" s="72"/>
      <c r="FN223" s="72"/>
      <c r="FO223" s="72"/>
      <c r="FP223" s="72"/>
      <c r="FQ223" s="72"/>
      <c r="FR223" s="72"/>
      <c r="FS223" s="72"/>
      <c r="FT223" s="72"/>
      <c r="FU223" s="72"/>
      <c r="FV223" s="72"/>
      <c r="FW223" s="72"/>
      <c r="FX223" s="72"/>
      <c r="FY223" s="72"/>
      <c r="FZ223" s="72"/>
      <c r="GA223" s="72"/>
      <c r="GB223" s="72"/>
      <c r="GC223" s="72"/>
      <c r="GD223" s="72"/>
    </row>
    <row r="224" spans="1:186">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72"/>
      <c r="BE224" s="72"/>
      <c r="BF224" s="72"/>
      <c r="BG224" s="72"/>
      <c r="BH224" s="72"/>
      <c r="BI224" s="72"/>
      <c r="BJ224" s="72"/>
      <c r="BK224" s="72"/>
      <c r="BL224" s="72"/>
      <c r="BM224" s="72"/>
      <c r="BN224" s="72"/>
      <c r="BO224" s="72"/>
      <c r="BP224" s="72"/>
      <c r="BQ224" s="72"/>
      <c r="BR224" s="72"/>
      <c r="BS224" s="72"/>
      <c r="BT224" s="72"/>
      <c r="BU224" s="72"/>
      <c r="BV224" s="72"/>
      <c r="BW224" s="72"/>
      <c r="BX224" s="72"/>
      <c r="BY224" s="72"/>
      <c r="BZ224" s="72"/>
      <c r="CA224" s="72"/>
      <c r="CB224" s="72"/>
      <c r="CC224" s="72"/>
      <c r="CD224" s="72"/>
      <c r="CE224" s="72"/>
      <c r="CF224" s="72"/>
      <c r="CG224" s="72"/>
      <c r="CH224" s="72"/>
      <c r="CI224" s="72"/>
      <c r="CJ224" s="72"/>
      <c r="CK224" s="72"/>
      <c r="CL224" s="72"/>
      <c r="CM224" s="72"/>
      <c r="CN224" s="72"/>
      <c r="CO224" s="72"/>
      <c r="CP224" s="72"/>
      <c r="CQ224" s="72"/>
      <c r="CR224" s="72"/>
      <c r="CS224" s="72"/>
      <c r="CT224" s="72"/>
      <c r="CU224" s="72"/>
      <c r="CV224" s="72"/>
      <c r="CW224" s="72"/>
      <c r="CX224" s="72"/>
      <c r="CY224" s="72"/>
      <c r="CZ224" s="72"/>
      <c r="DA224" s="72"/>
      <c r="DB224" s="72"/>
      <c r="DC224" s="72"/>
      <c r="DD224" s="72"/>
      <c r="DE224" s="72"/>
      <c r="DF224" s="72"/>
      <c r="DG224" s="72"/>
      <c r="DH224" s="72"/>
      <c r="DI224" s="72"/>
      <c r="DJ224" s="72"/>
      <c r="DK224" s="72"/>
      <c r="DL224" s="72"/>
      <c r="DM224" s="72"/>
      <c r="DN224" s="72"/>
      <c r="DO224" s="72"/>
      <c r="DP224" s="72"/>
      <c r="DQ224" s="72"/>
      <c r="DR224" s="72"/>
      <c r="DS224" s="72"/>
      <c r="DT224" s="72"/>
      <c r="DU224" s="72"/>
      <c r="DV224" s="72"/>
      <c r="DW224" s="72"/>
      <c r="DX224" s="72"/>
      <c r="DY224" s="72"/>
      <c r="DZ224" s="72"/>
      <c r="EA224" s="72"/>
      <c r="EB224" s="72"/>
      <c r="EC224" s="72"/>
      <c r="ED224" s="72"/>
      <c r="EE224" s="72"/>
      <c r="EF224" s="72"/>
      <c r="EG224" s="72"/>
      <c r="EH224" s="72"/>
      <c r="EI224" s="72"/>
      <c r="EJ224" s="72"/>
      <c r="EK224" s="72"/>
      <c r="EL224" s="72"/>
      <c r="EM224" s="72"/>
      <c r="EN224" s="72"/>
      <c r="EO224" s="72"/>
      <c r="EP224" s="72"/>
      <c r="EQ224" s="72"/>
      <c r="ER224" s="72"/>
      <c r="ES224" s="72"/>
      <c r="ET224" s="72"/>
      <c r="EU224" s="72"/>
      <c r="EV224" s="72"/>
      <c r="EW224" s="72"/>
      <c r="EX224" s="72"/>
      <c r="EY224" s="72"/>
      <c r="EZ224" s="72"/>
      <c r="FA224" s="72"/>
      <c r="FB224" s="72"/>
      <c r="FC224" s="72"/>
      <c r="FD224" s="72"/>
      <c r="FE224" s="72"/>
      <c r="FF224" s="72"/>
      <c r="FG224" s="72"/>
      <c r="FH224" s="72"/>
      <c r="FI224" s="72"/>
      <c r="FJ224" s="72"/>
      <c r="FK224" s="72"/>
      <c r="FL224" s="72"/>
      <c r="FM224" s="72"/>
      <c r="FN224" s="72"/>
      <c r="FO224" s="72"/>
      <c r="FP224" s="72"/>
      <c r="FQ224" s="72"/>
      <c r="FR224" s="72"/>
      <c r="FS224" s="72"/>
      <c r="FT224" s="72"/>
      <c r="FU224" s="72"/>
      <c r="FV224" s="72"/>
      <c r="FW224" s="72"/>
      <c r="FX224" s="72"/>
      <c r="FY224" s="72"/>
      <c r="FZ224" s="72"/>
      <c r="GA224" s="72"/>
      <c r="GB224" s="72"/>
      <c r="GC224" s="72"/>
      <c r="GD224" s="72"/>
    </row>
    <row r="225" spans="1:186">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c r="BA225" s="72"/>
      <c r="BB225" s="72"/>
      <c r="BC225" s="72"/>
      <c r="BD225" s="72"/>
      <c r="BE225" s="72"/>
      <c r="BF225" s="72"/>
      <c r="BG225" s="72"/>
      <c r="BH225" s="72"/>
      <c r="BI225" s="72"/>
      <c r="BJ225" s="72"/>
      <c r="BK225" s="72"/>
      <c r="BL225" s="72"/>
      <c r="BM225" s="72"/>
      <c r="BN225" s="72"/>
      <c r="BO225" s="72"/>
      <c r="BP225" s="72"/>
      <c r="BQ225" s="72"/>
      <c r="BR225" s="72"/>
      <c r="BS225" s="72"/>
      <c r="BT225" s="72"/>
      <c r="BU225" s="72"/>
      <c r="BV225" s="72"/>
      <c r="BW225" s="72"/>
      <c r="BX225" s="72"/>
      <c r="BY225" s="72"/>
      <c r="BZ225" s="72"/>
      <c r="CA225" s="72"/>
      <c r="CB225" s="72"/>
      <c r="CC225" s="72"/>
      <c r="CD225" s="72"/>
      <c r="CE225" s="72"/>
      <c r="CF225" s="72"/>
      <c r="CG225" s="72"/>
      <c r="CH225" s="72"/>
      <c r="CI225" s="72"/>
      <c r="CJ225" s="72"/>
      <c r="CK225" s="72"/>
      <c r="CL225" s="72"/>
      <c r="CM225" s="72"/>
      <c r="CN225" s="72"/>
      <c r="CO225" s="72"/>
      <c r="CP225" s="72"/>
      <c r="CQ225" s="72"/>
      <c r="CR225" s="72"/>
      <c r="CS225" s="72"/>
      <c r="CT225" s="72"/>
      <c r="CU225" s="72"/>
      <c r="CV225" s="72"/>
      <c r="CW225" s="72"/>
      <c r="CX225" s="72"/>
      <c r="CY225" s="72"/>
      <c r="CZ225" s="72"/>
      <c r="DA225" s="72"/>
      <c r="DB225" s="72"/>
      <c r="DC225" s="72"/>
      <c r="DD225" s="72"/>
      <c r="DE225" s="72"/>
      <c r="DF225" s="72"/>
      <c r="DG225" s="72"/>
      <c r="DH225" s="72"/>
      <c r="DI225" s="72"/>
      <c r="DJ225" s="72"/>
      <c r="DK225" s="72"/>
      <c r="DL225" s="72"/>
      <c r="DM225" s="72"/>
      <c r="DN225" s="72"/>
      <c r="DO225" s="72"/>
      <c r="DP225" s="72"/>
      <c r="DQ225" s="72"/>
      <c r="DR225" s="72"/>
      <c r="DS225" s="72"/>
      <c r="DT225" s="72"/>
      <c r="DU225" s="72"/>
      <c r="DV225" s="72"/>
      <c r="DW225" s="72"/>
      <c r="DX225" s="72"/>
      <c r="DY225" s="72"/>
      <c r="DZ225" s="72"/>
      <c r="EA225" s="72"/>
      <c r="EB225" s="72"/>
      <c r="EC225" s="72"/>
      <c r="ED225" s="72"/>
      <c r="EE225" s="72"/>
      <c r="EF225" s="72"/>
      <c r="EG225" s="72"/>
      <c r="EH225" s="72"/>
      <c r="EI225" s="72"/>
      <c r="EJ225" s="72"/>
      <c r="EK225" s="72"/>
      <c r="EL225" s="72"/>
      <c r="EM225" s="72"/>
      <c r="EN225" s="72"/>
      <c r="EO225" s="72"/>
      <c r="EP225" s="72"/>
      <c r="EQ225" s="72"/>
      <c r="ER225" s="72"/>
      <c r="ES225" s="72"/>
      <c r="ET225" s="72"/>
      <c r="EU225" s="72"/>
      <c r="EV225" s="72"/>
      <c r="EW225" s="72"/>
      <c r="EX225" s="72"/>
      <c r="EY225" s="72"/>
      <c r="EZ225" s="72"/>
      <c r="FA225" s="72"/>
      <c r="FB225" s="72"/>
      <c r="FC225" s="72"/>
      <c r="FD225" s="72"/>
      <c r="FE225" s="72"/>
      <c r="FF225" s="72"/>
      <c r="FG225" s="72"/>
      <c r="FH225" s="72"/>
      <c r="FI225" s="72"/>
      <c r="FJ225" s="72"/>
      <c r="FK225" s="72"/>
      <c r="FL225" s="72"/>
      <c r="FM225" s="72"/>
      <c r="FN225" s="72"/>
      <c r="FO225" s="72"/>
      <c r="FP225" s="72"/>
      <c r="FQ225" s="72"/>
      <c r="FR225" s="72"/>
      <c r="FS225" s="72"/>
      <c r="FT225" s="72"/>
      <c r="FU225" s="72"/>
      <c r="FV225" s="72"/>
      <c r="FW225" s="72"/>
      <c r="FX225" s="72"/>
      <c r="FY225" s="72"/>
      <c r="FZ225" s="72"/>
      <c r="GA225" s="72"/>
      <c r="GB225" s="72"/>
      <c r="GC225" s="72"/>
      <c r="GD225" s="72"/>
    </row>
    <row r="226" spans="1:186">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c r="BA226" s="72"/>
      <c r="BB226" s="72"/>
      <c r="BC226" s="72"/>
      <c r="BD226" s="72"/>
      <c r="BE226" s="72"/>
      <c r="BF226" s="72"/>
      <c r="BG226" s="72"/>
      <c r="BH226" s="72"/>
      <c r="BI226" s="72"/>
      <c r="BJ226" s="72"/>
      <c r="BK226" s="72"/>
      <c r="BL226" s="72"/>
      <c r="BM226" s="72"/>
      <c r="BN226" s="72"/>
      <c r="BO226" s="72"/>
      <c r="BP226" s="72"/>
      <c r="BQ226" s="72"/>
      <c r="BR226" s="72"/>
      <c r="BS226" s="72"/>
      <c r="BT226" s="72"/>
      <c r="BU226" s="72"/>
      <c r="BV226" s="72"/>
      <c r="BW226" s="72"/>
      <c r="BX226" s="72"/>
      <c r="BY226" s="72"/>
      <c r="BZ226" s="72"/>
      <c r="CA226" s="72"/>
      <c r="CB226" s="72"/>
      <c r="CC226" s="72"/>
      <c r="CD226" s="72"/>
      <c r="CE226" s="72"/>
      <c r="CF226" s="72"/>
      <c r="CG226" s="72"/>
      <c r="CH226" s="72"/>
      <c r="CI226" s="72"/>
      <c r="CJ226" s="72"/>
      <c r="CK226" s="72"/>
      <c r="CL226" s="72"/>
      <c r="CM226" s="72"/>
      <c r="CN226" s="72"/>
      <c r="CO226" s="72"/>
      <c r="CP226" s="72"/>
      <c r="CQ226" s="72"/>
      <c r="CR226" s="72"/>
      <c r="CS226" s="72"/>
      <c r="CT226" s="72"/>
      <c r="CU226" s="72"/>
      <c r="CV226" s="72"/>
      <c r="CW226" s="72"/>
      <c r="CX226" s="72"/>
      <c r="CY226" s="72"/>
      <c r="CZ226" s="72"/>
      <c r="DA226" s="72"/>
      <c r="DB226" s="72"/>
      <c r="DC226" s="72"/>
      <c r="DD226" s="72"/>
      <c r="DE226" s="72"/>
      <c r="DF226" s="72"/>
      <c r="DG226" s="72"/>
      <c r="DH226" s="72"/>
      <c r="DI226" s="72"/>
      <c r="DJ226" s="72"/>
      <c r="DK226" s="72"/>
      <c r="DL226" s="72"/>
      <c r="DM226" s="72"/>
      <c r="DN226" s="72"/>
      <c r="DO226" s="72"/>
      <c r="DP226" s="72"/>
      <c r="DQ226" s="72"/>
      <c r="DR226" s="72"/>
      <c r="DS226" s="72"/>
      <c r="DT226" s="72"/>
      <c r="DU226" s="72"/>
      <c r="DV226" s="72"/>
      <c r="DW226" s="72"/>
      <c r="DX226" s="72"/>
      <c r="DY226" s="72"/>
      <c r="DZ226" s="72"/>
      <c r="EA226" s="72"/>
      <c r="EB226" s="72"/>
      <c r="EC226" s="72"/>
      <c r="ED226" s="72"/>
      <c r="EE226" s="72"/>
      <c r="EF226" s="72"/>
      <c r="EG226" s="72"/>
      <c r="EH226" s="72"/>
      <c r="EI226" s="72"/>
      <c r="EJ226" s="72"/>
      <c r="EK226" s="72"/>
      <c r="EL226" s="72"/>
      <c r="EM226" s="72"/>
      <c r="EN226" s="72"/>
      <c r="EO226" s="72"/>
      <c r="EP226" s="72"/>
      <c r="EQ226" s="72"/>
      <c r="ER226" s="72"/>
      <c r="ES226" s="72"/>
      <c r="ET226" s="72"/>
      <c r="EU226" s="72"/>
      <c r="EV226" s="72"/>
      <c r="EW226" s="72"/>
      <c r="EX226" s="72"/>
      <c r="EY226" s="72"/>
      <c r="EZ226" s="72"/>
      <c r="FA226" s="72"/>
      <c r="FB226" s="72"/>
      <c r="FC226" s="72"/>
      <c r="FD226" s="72"/>
      <c r="FE226" s="72"/>
      <c r="FF226" s="72"/>
      <c r="FG226" s="72"/>
      <c r="FH226" s="72"/>
      <c r="FI226" s="72"/>
      <c r="FJ226" s="72"/>
      <c r="FK226" s="72"/>
      <c r="FL226" s="72"/>
      <c r="FM226" s="72"/>
      <c r="FN226" s="72"/>
      <c r="FO226" s="72"/>
      <c r="FP226" s="72"/>
      <c r="FQ226" s="72"/>
      <c r="FR226" s="72"/>
      <c r="FS226" s="72"/>
      <c r="FT226" s="72"/>
      <c r="FU226" s="72"/>
      <c r="FV226" s="72"/>
      <c r="FW226" s="72"/>
      <c r="FX226" s="72"/>
      <c r="FY226" s="72"/>
      <c r="FZ226" s="72"/>
      <c r="GA226" s="72"/>
      <c r="GB226" s="72"/>
      <c r="GC226" s="72"/>
      <c r="GD226" s="72"/>
    </row>
    <row r="227" spans="1:186">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c r="BI227" s="72"/>
      <c r="BJ227" s="72"/>
      <c r="BK227" s="72"/>
      <c r="BL227" s="72"/>
      <c r="BM227" s="72"/>
      <c r="BN227" s="72"/>
      <c r="BO227" s="72"/>
      <c r="BP227" s="72"/>
      <c r="BQ227" s="72"/>
      <c r="BR227" s="72"/>
      <c r="BS227" s="72"/>
      <c r="BT227" s="72"/>
      <c r="BU227" s="72"/>
      <c r="BV227" s="72"/>
      <c r="BW227" s="72"/>
      <c r="BX227" s="72"/>
      <c r="BY227" s="72"/>
      <c r="BZ227" s="72"/>
      <c r="CA227" s="72"/>
      <c r="CB227" s="72"/>
      <c r="CC227" s="72"/>
      <c r="CD227" s="72"/>
      <c r="CE227" s="72"/>
      <c r="CF227" s="72"/>
      <c r="CG227" s="72"/>
      <c r="CH227" s="72"/>
      <c r="CI227" s="72"/>
      <c r="CJ227" s="72"/>
      <c r="CK227" s="72"/>
      <c r="CL227" s="72"/>
      <c r="CM227" s="72"/>
      <c r="CN227" s="72"/>
      <c r="CO227" s="72"/>
      <c r="CP227" s="72"/>
      <c r="CQ227" s="72"/>
      <c r="CR227" s="72"/>
      <c r="CS227" s="72"/>
      <c r="CT227" s="72"/>
      <c r="CU227" s="72"/>
      <c r="CV227" s="72"/>
      <c r="CW227" s="72"/>
      <c r="CX227" s="72"/>
      <c r="CY227" s="72"/>
      <c r="CZ227" s="72"/>
      <c r="DA227" s="72"/>
      <c r="DB227" s="72"/>
      <c r="DC227" s="72"/>
      <c r="DD227" s="72"/>
      <c r="DE227" s="72"/>
      <c r="DF227" s="72"/>
      <c r="DG227" s="72"/>
      <c r="DH227" s="72"/>
      <c r="DI227" s="72"/>
      <c r="DJ227" s="72"/>
      <c r="DK227" s="72"/>
      <c r="DL227" s="72"/>
      <c r="DM227" s="72"/>
      <c r="DN227" s="72"/>
      <c r="DO227" s="72"/>
      <c r="DP227" s="72"/>
      <c r="DQ227" s="72"/>
      <c r="DR227" s="72"/>
      <c r="DS227" s="72"/>
      <c r="DT227" s="72"/>
      <c r="DU227" s="72"/>
      <c r="DV227" s="72"/>
      <c r="DW227" s="72"/>
      <c r="DX227" s="72"/>
      <c r="DY227" s="72"/>
      <c r="DZ227" s="72"/>
      <c r="EA227" s="72"/>
      <c r="EB227" s="72"/>
      <c r="EC227" s="72"/>
      <c r="ED227" s="72"/>
      <c r="EE227" s="72"/>
      <c r="EF227" s="72"/>
      <c r="EG227" s="72"/>
      <c r="EH227" s="72"/>
      <c r="EI227" s="72"/>
      <c r="EJ227" s="72"/>
      <c r="EK227" s="72"/>
      <c r="EL227" s="72"/>
      <c r="EM227" s="72"/>
      <c r="EN227" s="72"/>
      <c r="EO227" s="72"/>
      <c r="EP227" s="72"/>
      <c r="EQ227" s="72"/>
      <c r="ER227" s="72"/>
      <c r="ES227" s="72"/>
      <c r="ET227" s="72"/>
      <c r="EU227" s="72"/>
      <c r="EV227" s="72"/>
      <c r="EW227" s="72"/>
      <c r="EX227" s="72"/>
      <c r="EY227" s="72"/>
      <c r="EZ227" s="72"/>
      <c r="FA227" s="72"/>
      <c r="FB227" s="72"/>
      <c r="FC227" s="72"/>
      <c r="FD227" s="72"/>
      <c r="FE227" s="72"/>
      <c r="FF227" s="72"/>
      <c r="FG227" s="72"/>
      <c r="FH227" s="72"/>
      <c r="FI227" s="72"/>
      <c r="FJ227" s="72"/>
      <c r="FK227" s="72"/>
      <c r="FL227" s="72"/>
      <c r="FM227" s="72"/>
      <c r="FN227" s="72"/>
      <c r="FO227" s="72"/>
      <c r="FP227" s="72"/>
      <c r="FQ227" s="72"/>
      <c r="FR227" s="72"/>
      <c r="FS227" s="72"/>
      <c r="FT227" s="72"/>
      <c r="FU227" s="72"/>
      <c r="FV227" s="72"/>
      <c r="FW227" s="72"/>
      <c r="FX227" s="72"/>
      <c r="FY227" s="72"/>
      <c r="FZ227" s="72"/>
      <c r="GA227" s="72"/>
      <c r="GB227" s="72"/>
      <c r="GC227" s="72"/>
      <c r="GD227" s="72"/>
    </row>
    <row r="228" spans="1:186">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c r="BA228" s="72"/>
      <c r="BB228" s="72"/>
      <c r="BC228" s="72"/>
      <c r="BD228" s="72"/>
      <c r="BE228" s="72"/>
      <c r="BF228" s="72"/>
      <c r="BG228" s="72"/>
      <c r="BH228" s="72"/>
      <c r="BI228" s="72"/>
      <c r="BJ228" s="72"/>
      <c r="BK228" s="72"/>
      <c r="BL228" s="72"/>
      <c r="BM228" s="72"/>
      <c r="BN228" s="72"/>
      <c r="BO228" s="72"/>
      <c r="BP228" s="72"/>
      <c r="BQ228" s="72"/>
      <c r="BR228" s="72"/>
      <c r="BS228" s="72"/>
      <c r="BT228" s="72"/>
      <c r="BU228" s="72"/>
      <c r="BV228" s="72"/>
      <c r="BW228" s="72"/>
      <c r="BX228" s="72"/>
      <c r="BY228" s="72"/>
      <c r="BZ228" s="72"/>
      <c r="CA228" s="72"/>
      <c r="CB228" s="72"/>
      <c r="CC228" s="72"/>
      <c r="CD228" s="72"/>
      <c r="CE228" s="72"/>
      <c r="CF228" s="72"/>
      <c r="CG228" s="72"/>
      <c r="CH228" s="72"/>
      <c r="CI228" s="72"/>
      <c r="CJ228" s="72"/>
      <c r="CK228" s="72"/>
      <c r="CL228" s="72"/>
      <c r="CM228" s="72"/>
      <c r="CN228" s="72"/>
      <c r="CO228" s="72"/>
      <c r="CP228" s="72"/>
      <c r="CQ228" s="72"/>
      <c r="CR228" s="72"/>
      <c r="CS228" s="72"/>
      <c r="CT228" s="72"/>
      <c r="CU228" s="72"/>
      <c r="CV228" s="72"/>
      <c r="CW228" s="72"/>
      <c r="CX228" s="72"/>
      <c r="CY228" s="72"/>
      <c r="CZ228" s="72"/>
      <c r="DA228" s="72"/>
      <c r="DB228" s="72"/>
      <c r="DC228" s="72"/>
      <c r="DD228" s="72"/>
      <c r="DE228" s="72"/>
      <c r="DF228" s="72"/>
      <c r="DG228" s="72"/>
      <c r="DH228" s="72"/>
      <c r="DI228" s="72"/>
      <c r="DJ228" s="72"/>
      <c r="DK228" s="72"/>
      <c r="DL228" s="72"/>
      <c r="DM228" s="72"/>
      <c r="DN228" s="72"/>
      <c r="DO228" s="72"/>
      <c r="DP228" s="72"/>
      <c r="DQ228" s="72"/>
      <c r="DR228" s="72"/>
      <c r="DS228" s="72"/>
      <c r="DT228" s="72"/>
      <c r="DU228" s="72"/>
      <c r="DV228" s="72"/>
      <c r="DW228" s="72"/>
      <c r="DX228" s="72"/>
      <c r="DY228" s="72"/>
      <c r="DZ228" s="72"/>
      <c r="EA228" s="72"/>
      <c r="EB228" s="72"/>
      <c r="EC228" s="72"/>
      <c r="ED228" s="72"/>
      <c r="EE228" s="72"/>
      <c r="EF228" s="72"/>
      <c r="EG228" s="72"/>
      <c r="EH228" s="72"/>
      <c r="EI228" s="72"/>
      <c r="EJ228" s="72"/>
      <c r="EK228" s="72"/>
      <c r="EL228" s="72"/>
      <c r="EM228" s="72"/>
      <c r="EN228" s="72"/>
      <c r="EO228" s="72"/>
      <c r="EP228" s="72"/>
      <c r="EQ228" s="72"/>
      <c r="ER228" s="72"/>
      <c r="ES228" s="72"/>
      <c r="ET228" s="72"/>
      <c r="EU228" s="72"/>
      <c r="EV228" s="72"/>
      <c r="EW228" s="72"/>
      <c r="EX228" s="72"/>
      <c r="EY228" s="72"/>
      <c r="EZ228" s="72"/>
      <c r="FA228" s="72"/>
      <c r="FB228" s="72"/>
      <c r="FC228" s="72"/>
      <c r="FD228" s="72"/>
      <c r="FE228" s="72"/>
      <c r="FF228" s="72"/>
      <c r="FG228" s="72"/>
      <c r="FH228" s="72"/>
      <c r="FI228" s="72"/>
      <c r="FJ228" s="72"/>
      <c r="FK228" s="72"/>
      <c r="FL228" s="72"/>
      <c r="FM228" s="72"/>
      <c r="FN228" s="72"/>
      <c r="FO228" s="72"/>
      <c r="FP228" s="72"/>
      <c r="FQ228" s="72"/>
      <c r="FR228" s="72"/>
      <c r="FS228" s="72"/>
      <c r="FT228" s="72"/>
      <c r="FU228" s="72"/>
      <c r="FV228" s="72"/>
      <c r="FW228" s="72"/>
      <c r="FX228" s="72"/>
      <c r="FY228" s="72"/>
      <c r="FZ228" s="72"/>
      <c r="GA228" s="72"/>
      <c r="GB228" s="72"/>
      <c r="GC228" s="72"/>
      <c r="GD228" s="72"/>
    </row>
    <row r="229" spans="1:186">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c r="BI229" s="72"/>
      <c r="BJ229" s="72"/>
      <c r="BK229" s="72"/>
      <c r="BL229" s="72"/>
      <c r="BM229" s="72"/>
      <c r="BN229" s="72"/>
      <c r="BO229" s="72"/>
      <c r="BP229" s="72"/>
      <c r="BQ229" s="72"/>
      <c r="BR229" s="72"/>
      <c r="BS229" s="72"/>
      <c r="BT229" s="72"/>
      <c r="BU229" s="72"/>
      <c r="BV229" s="72"/>
      <c r="BW229" s="72"/>
      <c r="BX229" s="72"/>
      <c r="BY229" s="72"/>
      <c r="BZ229" s="72"/>
      <c r="CA229" s="72"/>
      <c r="CB229" s="72"/>
      <c r="CC229" s="72"/>
      <c r="CD229" s="72"/>
      <c r="CE229" s="72"/>
      <c r="CF229" s="72"/>
      <c r="CG229" s="72"/>
      <c r="CH229" s="72"/>
      <c r="CI229" s="72"/>
      <c r="CJ229" s="72"/>
      <c r="CK229" s="72"/>
      <c r="CL229" s="72"/>
      <c r="CM229" s="72"/>
      <c r="CN229" s="72"/>
      <c r="CO229" s="72"/>
      <c r="CP229" s="72"/>
      <c r="CQ229" s="72"/>
      <c r="CR229" s="72"/>
      <c r="CS229" s="72"/>
      <c r="CT229" s="72"/>
      <c r="CU229" s="72"/>
      <c r="CV229" s="72"/>
      <c r="CW229" s="72"/>
      <c r="CX229" s="72"/>
      <c r="CY229" s="72"/>
      <c r="CZ229" s="72"/>
      <c r="DA229" s="72"/>
      <c r="DB229" s="72"/>
      <c r="DC229" s="72"/>
      <c r="DD229" s="72"/>
      <c r="DE229" s="72"/>
      <c r="DF229" s="72"/>
      <c r="DG229" s="72"/>
      <c r="DH229" s="72"/>
      <c r="DI229" s="72"/>
      <c r="DJ229" s="72"/>
      <c r="DK229" s="72"/>
      <c r="DL229" s="72"/>
      <c r="DM229" s="72"/>
      <c r="DN229" s="72"/>
      <c r="DO229" s="72"/>
      <c r="DP229" s="72"/>
      <c r="DQ229" s="72"/>
      <c r="DR229" s="72"/>
      <c r="DS229" s="72"/>
      <c r="DT229" s="72"/>
      <c r="DU229" s="72"/>
      <c r="DV229" s="72"/>
      <c r="DW229" s="72"/>
      <c r="DX229" s="72"/>
      <c r="DY229" s="72"/>
      <c r="DZ229" s="72"/>
      <c r="EA229" s="72"/>
      <c r="EB229" s="72"/>
      <c r="EC229" s="72"/>
      <c r="ED229" s="72"/>
      <c r="EE229" s="72"/>
      <c r="EF229" s="72"/>
      <c r="EG229" s="72"/>
      <c r="EH229" s="72"/>
      <c r="EI229" s="72"/>
      <c r="EJ229" s="72"/>
      <c r="EK229" s="72"/>
      <c r="EL229" s="72"/>
      <c r="EM229" s="72"/>
      <c r="EN229" s="72"/>
      <c r="EO229" s="72"/>
      <c r="EP229" s="72"/>
      <c r="EQ229" s="72"/>
      <c r="ER229" s="72"/>
      <c r="ES229" s="72"/>
      <c r="ET229" s="72"/>
      <c r="EU229" s="72"/>
      <c r="EV229" s="72"/>
      <c r="EW229" s="72"/>
      <c r="EX229" s="72"/>
      <c r="EY229" s="72"/>
      <c r="EZ229" s="72"/>
      <c r="FA229" s="72"/>
      <c r="FB229" s="72"/>
      <c r="FC229" s="72"/>
      <c r="FD229" s="72"/>
      <c r="FE229" s="72"/>
      <c r="FF229" s="72"/>
      <c r="FG229" s="72"/>
      <c r="FH229" s="72"/>
      <c r="FI229" s="72"/>
      <c r="FJ229" s="72"/>
      <c r="FK229" s="72"/>
      <c r="FL229" s="72"/>
      <c r="FM229" s="72"/>
      <c r="FN229" s="72"/>
      <c r="FO229" s="72"/>
      <c r="FP229" s="72"/>
      <c r="FQ229" s="72"/>
      <c r="FR229" s="72"/>
      <c r="FS229" s="72"/>
      <c r="FT229" s="72"/>
      <c r="FU229" s="72"/>
      <c r="FV229" s="72"/>
      <c r="FW229" s="72"/>
      <c r="FX229" s="72"/>
      <c r="FY229" s="72"/>
      <c r="FZ229" s="72"/>
      <c r="GA229" s="72"/>
      <c r="GB229" s="72"/>
      <c r="GC229" s="72"/>
      <c r="GD229" s="72"/>
    </row>
    <row r="230" spans="1:186">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c r="BA230" s="72"/>
      <c r="BB230" s="72"/>
      <c r="BC230" s="72"/>
      <c r="BD230" s="72"/>
      <c r="BE230" s="72"/>
      <c r="BF230" s="72"/>
      <c r="BG230" s="72"/>
      <c r="BH230" s="72"/>
      <c r="BI230" s="72"/>
      <c r="BJ230" s="72"/>
      <c r="BK230" s="72"/>
      <c r="BL230" s="72"/>
      <c r="BM230" s="72"/>
      <c r="BN230" s="72"/>
      <c r="BO230" s="72"/>
      <c r="BP230" s="72"/>
      <c r="BQ230" s="72"/>
      <c r="BR230" s="72"/>
      <c r="BS230" s="72"/>
      <c r="BT230" s="72"/>
      <c r="BU230" s="72"/>
      <c r="BV230" s="72"/>
      <c r="BW230" s="72"/>
      <c r="BX230" s="72"/>
      <c r="BY230" s="72"/>
      <c r="BZ230" s="72"/>
      <c r="CA230" s="72"/>
      <c r="CB230" s="72"/>
      <c r="CC230" s="72"/>
      <c r="CD230" s="72"/>
      <c r="CE230" s="72"/>
      <c r="CF230" s="72"/>
      <c r="CG230" s="72"/>
      <c r="CH230" s="72"/>
      <c r="CI230" s="72"/>
      <c r="CJ230" s="72"/>
      <c r="CK230" s="72"/>
      <c r="CL230" s="72"/>
      <c r="CM230" s="72"/>
      <c r="CN230" s="72"/>
      <c r="CO230" s="72"/>
      <c r="CP230" s="72"/>
      <c r="CQ230" s="72"/>
      <c r="CR230" s="72"/>
      <c r="CS230" s="72"/>
      <c r="CT230" s="72"/>
      <c r="CU230" s="72"/>
      <c r="CV230" s="72"/>
      <c r="CW230" s="72"/>
      <c r="CX230" s="72"/>
      <c r="CY230" s="72"/>
      <c r="CZ230" s="72"/>
      <c r="DA230" s="72"/>
      <c r="DB230" s="72"/>
      <c r="DC230" s="72"/>
      <c r="DD230" s="72"/>
      <c r="DE230" s="72"/>
      <c r="DF230" s="72"/>
      <c r="DG230" s="72"/>
      <c r="DH230" s="72"/>
      <c r="DI230" s="72"/>
      <c r="DJ230" s="72"/>
      <c r="DK230" s="72"/>
      <c r="DL230" s="72"/>
      <c r="DM230" s="72"/>
      <c r="DN230" s="72"/>
      <c r="DO230" s="72"/>
      <c r="DP230" s="72"/>
      <c r="DQ230" s="72"/>
      <c r="DR230" s="72"/>
      <c r="DS230" s="72"/>
      <c r="DT230" s="72"/>
      <c r="DU230" s="72"/>
      <c r="DV230" s="72"/>
      <c r="DW230" s="72"/>
      <c r="DX230" s="72"/>
      <c r="DY230" s="72"/>
      <c r="DZ230" s="72"/>
      <c r="EA230" s="72"/>
      <c r="EB230" s="72"/>
      <c r="EC230" s="72"/>
      <c r="ED230" s="72"/>
      <c r="EE230" s="72"/>
      <c r="EF230" s="72"/>
      <c r="EG230" s="72"/>
      <c r="EH230" s="72"/>
      <c r="EI230" s="72"/>
      <c r="EJ230" s="72"/>
      <c r="EK230" s="72"/>
      <c r="EL230" s="72"/>
      <c r="EM230" s="72"/>
      <c r="EN230" s="72"/>
      <c r="EO230" s="72"/>
      <c r="EP230" s="72"/>
      <c r="EQ230" s="72"/>
      <c r="ER230" s="72"/>
      <c r="ES230" s="72"/>
      <c r="ET230" s="72"/>
      <c r="EU230" s="72"/>
      <c r="EV230" s="72"/>
      <c r="EW230" s="72"/>
      <c r="EX230" s="72"/>
      <c r="EY230" s="72"/>
      <c r="EZ230" s="72"/>
      <c r="FA230" s="72"/>
      <c r="FB230" s="72"/>
      <c r="FC230" s="72"/>
      <c r="FD230" s="72"/>
      <c r="FE230" s="72"/>
      <c r="FF230" s="72"/>
      <c r="FG230" s="72"/>
      <c r="FH230" s="72"/>
      <c r="FI230" s="72"/>
      <c r="FJ230" s="72"/>
      <c r="FK230" s="72"/>
      <c r="FL230" s="72"/>
      <c r="FM230" s="72"/>
      <c r="FN230" s="72"/>
      <c r="FO230" s="72"/>
      <c r="FP230" s="72"/>
      <c r="FQ230" s="72"/>
      <c r="FR230" s="72"/>
      <c r="FS230" s="72"/>
      <c r="FT230" s="72"/>
      <c r="FU230" s="72"/>
      <c r="FV230" s="72"/>
      <c r="FW230" s="72"/>
      <c r="FX230" s="72"/>
      <c r="FY230" s="72"/>
      <c r="FZ230" s="72"/>
      <c r="GA230" s="72"/>
      <c r="GB230" s="72"/>
      <c r="GC230" s="72"/>
      <c r="GD230" s="72"/>
    </row>
    <row r="231" spans="1:186">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c r="BI231" s="72"/>
      <c r="BJ231" s="72"/>
      <c r="BK231" s="72"/>
      <c r="BL231" s="72"/>
      <c r="BM231" s="72"/>
      <c r="BN231" s="72"/>
      <c r="BO231" s="72"/>
      <c r="BP231" s="72"/>
      <c r="BQ231" s="72"/>
      <c r="BR231" s="72"/>
      <c r="BS231" s="72"/>
      <c r="BT231" s="72"/>
      <c r="BU231" s="72"/>
      <c r="BV231" s="72"/>
      <c r="BW231" s="72"/>
      <c r="BX231" s="72"/>
      <c r="BY231" s="72"/>
      <c r="BZ231" s="72"/>
      <c r="CA231" s="72"/>
      <c r="CB231" s="72"/>
      <c r="CC231" s="72"/>
      <c r="CD231" s="72"/>
      <c r="CE231" s="72"/>
      <c r="CF231" s="72"/>
      <c r="CG231" s="72"/>
      <c r="CH231" s="72"/>
      <c r="CI231" s="72"/>
      <c r="CJ231" s="72"/>
      <c r="CK231" s="72"/>
      <c r="CL231" s="72"/>
      <c r="CM231" s="72"/>
      <c r="CN231" s="72"/>
      <c r="CO231" s="72"/>
      <c r="CP231" s="72"/>
      <c r="CQ231" s="72"/>
      <c r="CR231" s="72"/>
      <c r="CS231" s="72"/>
      <c r="CT231" s="72"/>
      <c r="CU231" s="72"/>
      <c r="CV231" s="72"/>
      <c r="CW231" s="72"/>
      <c r="CX231" s="72"/>
      <c r="CY231" s="72"/>
      <c r="CZ231" s="72"/>
      <c r="DA231" s="72"/>
      <c r="DB231" s="72"/>
      <c r="DC231" s="72"/>
      <c r="DD231" s="72"/>
      <c r="DE231" s="72"/>
      <c r="DF231" s="72"/>
      <c r="DG231" s="72"/>
      <c r="DH231" s="72"/>
      <c r="DI231" s="72"/>
      <c r="DJ231" s="72"/>
      <c r="DK231" s="72"/>
      <c r="DL231" s="72"/>
      <c r="DM231" s="72"/>
      <c r="DN231" s="72"/>
      <c r="DO231" s="72"/>
      <c r="DP231" s="72"/>
      <c r="DQ231" s="72"/>
      <c r="DR231" s="72"/>
      <c r="DS231" s="72"/>
      <c r="DT231" s="72"/>
      <c r="DU231" s="72"/>
      <c r="DV231" s="72"/>
      <c r="DW231" s="72"/>
      <c r="DX231" s="72"/>
      <c r="DY231" s="72"/>
      <c r="DZ231" s="72"/>
      <c r="EA231" s="72"/>
      <c r="EB231" s="72"/>
      <c r="EC231" s="72"/>
      <c r="ED231" s="72"/>
      <c r="EE231" s="72"/>
      <c r="EF231" s="72"/>
      <c r="EG231" s="72"/>
      <c r="EH231" s="72"/>
      <c r="EI231" s="72"/>
      <c r="EJ231" s="72"/>
      <c r="EK231" s="72"/>
      <c r="EL231" s="72"/>
      <c r="EM231" s="72"/>
      <c r="EN231" s="72"/>
      <c r="EO231" s="72"/>
      <c r="EP231" s="72"/>
      <c r="EQ231" s="72"/>
      <c r="ER231" s="72"/>
      <c r="ES231" s="72"/>
      <c r="ET231" s="72"/>
      <c r="EU231" s="72"/>
      <c r="EV231" s="72"/>
      <c r="EW231" s="72"/>
      <c r="EX231" s="72"/>
      <c r="EY231" s="72"/>
      <c r="EZ231" s="72"/>
      <c r="FA231" s="72"/>
      <c r="FB231" s="72"/>
      <c r="FC231" s="72"/>
      <c r="FD231" s="72"/>
      <c r="FE231" s="72"/>
      <c r="FF231" s="72"/>
      <c r="FG231" s="72"/>
      <c r="FH231" s="72"/>
      <c r="FI231" s="72"/>
      <c r="FJ231" s="72"/>
      <c r="FK231" s="72"/>
      <c r="FL231" s="72"/>
      <c r="FM231" s="72"/>
      <c r="FN231" s="72"/>
      <c r="FO231" s="72"/>
      <c r="FP231" s="72"/>
      <c r="FQ231" s="72"/>
      <c r="FR231" s="72"/>
      <c r="FS231" s="72"/>
      <c r="FT231" s="72"/>
      <c r="FU231" s="72"/>
      <c r="FV231" s="72"/>
      <c r="FW231" s="72"/>
      <c r="FX231" s="72"/>
      <c r="FY231" s="72"/>
      <c r="FZ231" s="72"/>
      <c r="GA231" s="72"/>
      <c r="GB231" s="72"/>
      <c r="GC231" s="72"/>
      <c r="GD231" s="72"/>
    </row>
    <row r="232" spans="1:186">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c r="BI232" s="72"/>
      <c r="BJ232" s="72"/>
      <c r="BK232" s="72"/>
      <c r="BL232" s="72"/>
      <c r="BM232" s="72"/>
      <c r="BN232" s="72"/>
      <c r="BO232" s="72"/>
      <c r="BP232" s="72"/>
      <c r="BQ232" s="72"/>
      <c r="BR232" s="72"/>
      <c r="BS232" s="72"/>
      <c r="BT232" s="72"/>
      <c r="BU232" s="72"/>
      <c r="BV232" s="72"/>
      <c r="BW232" s="72"/>
      <c r="BX232" s="72"/>
      <c r="BY232" s="72"/>
      <c r="BZ232" s="72"/>
      <c r="CA232" s="72"/>
      <c r="CB232" s="72"/>
      <c r="CC232" s="72"/>
      <c r="CD232" s="72"/>
      <c r="CE232" s="72"/>
      <c r="CF232" s="72"/>
      <c r="CG232" s="72"/>
      <c r="CH232" s="72"/>
      <c r="CI232" s="72"/>
      <c r="CJ232" s="72"/>
      <c r="CK232" s="72"/>
      <c r="CL232" s="72"/>
      <c r="CM232" s="72"/>
      <c r="CN232" s="72"/>
      <c r="CO232" s="72"/>
      <c r="CP232" s="72"/>
      <c r="CQ232" s="72"/>
      <c r="CR232" s="72"/>
      <c r="CS232" s="72"/>
      <c r="CT232" s="72"/>
      <c r="CU232" s="72"/>
      <c r="CV232" s="72"/>
      <c r="CW232" s="72"/>
      <c r="CX232" s="72"/>
      <c r="CY232" s="72"/>
      <c r="CZ232" s="72"/>
      <c r="DA232" s="72"/>
      <c r="DB232" s="72"/>
      <c r="DC232" s="72"/>
      <c r="DD232" s="72"/>
      <c r="DE232" s="72"/>
      <c r="DF232" s="72"/>
      <c r="DG232" s="72"/>
      <c r="DH232" s="72"/>
      <c r="DI232" s="72"/>
      <c r="DJ232" s="72"/>
      <c r="DK232" s="72"/>
      <c r="DL232" s="72"/>
      <c r="DM232" s="72"/>
      <c r="DN232" s="72"/>
      <c r="DO232" s="72"/>
      <c r="DP232" s="72"/>
      <c r="DQ232" s="72"/>
      <c r="DR232" s="72"/>
      <c r="DS232" s="72"/>
      <c r="DT232" s="72"/>
      <c r="DU232" s="72"/>
      <c r="DV232" s="72"/>
      <c r="DW232" s="72"/>
      <c r="DX232" s="72"/>
      <c r="DY232" s="72"/>
      <c r="DZ232" s="72"/>
      <c r="EA232" s="72"/>
      <c r="EB232" s="72"/>
      <c r="EC232" s="72"/>
      <c r="ED232" s="72"/>
      <c r="EE232" s="72"/>
      <c r="EF232" s="72"/>
      <c r="EG232" s="72"/>
      <c r="EH232" s="72"/>
      <c r="EI232" s="72"/>
      <c r="EJ232" s="72"/>
      <c r="EK232" s="72"/>
      <c r="EL232" s="72"/>
      <c r="EM232" s="72"/>
      <c r="EN232" s="72"/>
      <c r="EO232" s="72"/>
      <c r="EP232" s="72"/>
      <c r="EQ232" s="72"/>
      <c r="ER232" s="72"/>
      <c r="ES232" s="72"/>
      <c r="ET232" s="72"/>
      <c r="EU232" s="72"/>
      <c r="EV232" s="72"/>
      <c r="EW232" s="72"/>
      <c r="EX232" s="72"/>
      <c r="EY232" s="72"/>
      <c r="EZ232" s="72"/>
      <c r="FA232" s="72"/>
      <c r="FB232" s="72"/>
      <c r="FC232" s="72"/>
      <c r="FD232" s="72"/>
      <c r="FE232" s="72"/>
      <c r="FF232" s="72"/>
      <c r="FG232" s="72"/>
      <c r="FH232" s="72"/>
      <c r="FI232" s="72"/>
      <c r="FJ232" s="72"/>
      <c r="FK232" s="72"/>
      <c r="FL232" s="72"/>
      <c r="FM232" s="72"/>
      <c r="FN232" s="72"/>
      <c r="FO232" s="72"/>
      <c r="FP232" s="72"/>
      <c r="FQ232" s="72"/>
      <c r="FR232" s="72"/>
      <c r="FS232" s="72"/>
      <c r="FT232" s="72"/>
      <c r="FU232" s="72"/>
      <c r="FV232" s="72"/>
      <c r="FW232" s="72"/>
      <c r="FX232" s="72"/>
      <c r="FY232" s="72"/>
      <c r="FZ232" s="72"/>
      <c r="GA232" s="72"/>
      <c r="GB232" s="72"/>
      <c r="GC232" s="72"/>
      <c r="GD232" s="72"/>
    </row>
    <row r="233" spans="1:186">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72"/>
      <c r="BE233" s="72"/>
      <c r="BF233" s="72"/>
      <c r="BG233" s="72"/>
      <c r="BH233" s="72"/>
      <c r="BI233" s="72"/>
      <c r="BJ233" s="72"/>
      <c r="BK233" s="72"/>
      <c r="BL233" s="72"/>
      <c r="BM233" s="72"/>
      <c r="BN233" s="72"/>
      <c r="BO233" s="72"/>
      <c r="BP233" s="72"/>
      <c r="BQ233" s="72"/>
      <c r="BR233" s="72"/>
      <c r="BS233" s="72"/>
      <c r="BT233" s="72"/>
      <c r="BU233" s="72"/>
      <c r="BV233" s="72"/>
      <c r="BW233" s="72"/>
      <c r="BX233" s="72"/>
      <c r="BY233" s="72"/>
      <c r="BZ233" s="72"/>
      <c r="CA233" s="72"/>
      <c r="CB233" s="72"/>
      <c r="CC233" s="72"/>
      <c r="CD233" s="72"/>
      <c r="CE233" s="72"/>
      <c r="CF233" s="72"/>
      <c r="CG233" s="72"/>
      <c r="CH233" s="72"/>
      <c r="CI233" s="72"/>
      <c r="CJ233" s="72"/>
      <c r="CK233" s="72"/>
      <c r="CL233" s="72"/>
      <c r="CM233" s="72"/>
      <c r="CN233" s="72"/>
      <c r="CO233" s="72"/>
      <c r="CP233" s="72"/>
      <c r="CQ233" s="72"/>
      <c r="CR233" s="72"/>
      <c r="CS233" s="72"/>
      <c r="CT233" s="72"/>
      <c r="CU233" s="72"/>
      <c r="CV233" s="72"/>
      <c r="CW233" s="72"/>
      <c r="CX233" s="72"/>
      <c r="CY233" s="72"/>
      <c r="CZ233" s="72"/>
      <c r="DA233" s="72"/>
      <c r="DB233" s="72"/>
      <c r="DC233" s="72"/>
      <c r="DD233" s="72"/>
      <c r="DE233" s="72"/>
      <c r="DF233" s="72"/>
      <c r="DG233" s="72"/>
      <c r="DH233" s="72"/>
      <c r="DI233" s="72"/>
      <c r="DJ233" s="72"/>
      <c r="DK233" s="72"/>
      <c r="DL233" s="72"/>
      <c r="DM233" s="72"/>
      <c r="DN233" s="72"/>
      <c r="DO233" s="72"/>
      <c r="DP233" s="72"/>
      <c r="DQ233" s="72"/>
      <c r="DR233" s="72"/>
      <c r="DS233" s="72"/>
      <c r="DT233" s="72"/>
      <c r="DU233" s="72"/>
      <c r="DV233" s="72"/>
      <c r="DW233" s="72"/>
      <c r="DX233" s="72"/>
      <c r="DY233" s="72"/>
      <c r="DZ233" s="72"/>
      <c r="EA233" s="72"/>
      <c r="EB233" s="72"/>
      <c r="EC233" s="72"/>
      <c r="ED233" s="72"/>
      <c r="EE233" s="72"/>
      <c r="EF233" s="72"/>
      <c r="EG233" s="72"/>
      <c r="EH233" s="72"/>
      <c r="EI233" s="72"/>
      <c r="EJ233" s="72"/>
      <c r="EK233" s="72"/>
      <c r="EL233" s="72"/>
      <c r="EM233" s="72"/>
      <c r="EN233" s="72"/>
      <c r="EO233" s="72"/>
      <c r="EP233" s="72"/>
      <c r="EQ233" s="72"/>
      <c r="ER233" s="72"/>
      <c r="ES233" s="72"/>
      <c r="ET233" s="72"/>
      <c r="EU233" s="72"/>
      <c r="EV233" s="72"/>
      <c r="EW233" s="72"/>
      <c r="EX233" s="72"/>
      <c r="EY233" s="72"/>
      <c r="EZ233" s="72"/>
      <c r="FA233" s="72"/>
      <c r="FB233" s="72"/>
      <c r="FC233" s="72"/>
      <c r="FD233" s="72"/>
      <c r="FE233" s="72"/>
      <c r="FF233" s="72"/>
      <c r="FG233" s="72"/>
      <c r="FH233" s="72"/>
      <c r="FI233" s="72"/>
      <c r="FJ233" s="72"/>
      <c r="FK233" s="72"/>
      <c r="FL233" s="72"/>
      <c r="FM233" s="72"/>
      <c r="FN233" s="72"/>
      <c r="FO233" s="72"/>
      <c r="FP233" s="72"/>
      <c r="FQ233" s="72"/>
      <c r="FR233" s="72"/>
      <c r="FS233" s="72"/>
      <c r="FT233" s="72"/>
      <c r="FU233" s="72"/>
      <c r="FV233" s="72"/>
      <c r="FW233" s="72"/>
      <c r="FX233" s="72"/>
      <c r="FY233" s="72"/>
      <c r="FZ233" s="72"/>
      <c r="GA233" s="72"/>
      <c r="GB233" s="72"/>
      <c r="GC233" s="72"/>
      <c r="GD233" s="72"/>
    </row>
    <row r="234" spans="1:186">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c r="BI234" s="72"/>
      <c r="BJ234" s="72"/>
      <c r="BK234" s="72"/>
      <c r="BL234" s="72"/>
      <c r="BM234" s="72"/>
      <c r="BN234" s="72"/>
      <c r="BO234" s="72"/>
      <c r="BP234" s="72"/>
      <c r="BQ234" s="72"/>
      <c r="BR234" s="72"/>
      <c r="BS234" s="72"/>
      <c r="BT234" s="72"/>
      <c r="BU234" s="72"/>
      <c r="BV234" s="72"/>
      <c r="BW234" s="72"/>
      <c r="BX234" s="72"/>
      <c r="BY234" s="72"/>
      <c r="BZ234" s="72"/>
      <c r="CA234" s="72"/>
      <c r="CB234" s="72"/>
      <c r="CC234" s="72"/>
      <c r="CD234" s="72"/>
      <c r="CE234" s="72"/>
      <c r="CF234" s="72"/>
      <c r="CG234" s="72"/>
      <c r="CH234" s="72"/>
      <c r="CI234" s="72"/>
      <c r="CJ234" s="72"/>
      <c r="CK234" s="72"/>
      <c r="CL234" s="72"/>
      <c r="CM234" s="72"/>
      <c r="CN234" s="72"/>
      <c r="CO234" s="72"/>
      <c r="CP234" s="72"/>
      <c r="CQ234" s="72"/>
      <c r="CR234" s="72"/>
      <c r="CS234" s="72"/>
      <c r="CT234" s="72"/>
      <c r="CU234" s="72"/>
      <c r="CV234" s="72"/>
      <c r="CW234" s="72"/>
      <c r="CX234" s="72"/>
      <c r="CY234" s="72"/>
      <c r="CZ234" s="72"/>
      <c r="DA234" s="72"/>
      <c r="DB234" s="72"/>
      <c r="DC234" s="72"/>
      <c r="DD234" s="72"/>
      <c r="DE234" s="72"/>
      <c r="DF234" s="72"/>
      <c r="DG234" s="72"/>
      <c r="DH234" s="72"/>
      <c r="DI234" s="72"/>
      <c r="DJ234" s="72"/>
      <c r="DK234" s="72"/>
      <c r="DL234" s="72"/>
      <c r="DM234" s="72"/>
      <c r="DN234" s="72"/>
      <c r="DO234" s="72"/>
      <c r="DP234" s="72"/>
      <c r="DQ234" s="72"/>
      <c r="DR234" s="72"/>
      <c r="DS234" s="72"/>
      <c r="DT234" s="72"/>
      <c r="DU234" s="72"/>
      <c r="DV234" s="72"/>
      <c r="DW234" s="72"/>
      <c r="DX234" s="72"/>
      <c r="DY234" s="72"/>
      <c r="DZ234" s="72"/>
      <c r="EA234" s="72"/>
      <c r="EB234" s="72"/>
      <c r="EC234" s="72"/>
      <c r="ED234" s="72"/>
      <c r="EE234" s="72"/>
      <c r="EF234" s="72"/>
      <c r="EG234" s="72"/>
      <c r="EH234" s="72"/>
      <c r="EI234" s="72"/>
      <c r="EJ234" s="72"/>
      <c r="EK234" s="72"/>
      <c r="EL234" s="72"/>
      <c r="EM234" s="72"/>
      <c r="EN234" s="72"/>
      <c r="EO234" s="72"/>
      <c r="EP234" s="72"/>
      <c r="EQ234" s="72"/>
      <c r="ER234" s="72"/>
      <c r="ES234" s="72"/>
      <c r="ET234" s="72"/>
      <c r="EU234" s="72"/>
      <c r="EV234" s="72"/>
      <c r="EW234" s="72"/>
      <c r="EX234" s="72"/>
      <c r="EY234" s="72"/>
      <c r="EZ234" s="72"/>
      <c r="FA234" s="72"/>
      <c r="FB234" s="72"/>
      <c r="FC234" s="72"/>
      <c r="FD234" s="72"/>
      <c r="FE234" s="72"/>
      <c r="FF234" s="72"/>
      <c r="FG234" s="72"/>
      <c r="FH234" s="72"/>
      <c r="FI234" s="72"/>
      <c r="FJ234" s="72"/>
      <c r="FK234" s="72"/>
      <c r="FL234" s="72"/>
      <c r="FM234" s="72"/>
      <c r="FN234" s="72"/>
      <c r="FO234" s="72"/>
      <c r="FP234" s="72"/>
      <c r="FQ234" s="72"/>
      <c r="FR234" s="72"/>
      <c r="FS234" s="72"/>
      <c r="FT234" s="72"/>
      <c r="FU234" s="72"/>
      <c r="FV234" s="72"/>
      <c r="FW234" s="72"/>
      <c r="FX234" s="72"/>
      <c r="FY234" s="72"/>
      <c r="FZ234" s="72"/>
      <c r="GA234" s="72"/>
      <c r="GB234" s="72"/>
      <c r="GC234" s="72"/>
      <c r="GD234" s="72"/>
    </row>
    <row r="235" spans="1:186">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c r="AO235" s="72"/>
      <c r="AP235" s="72"/>
      <c r="AQ235" s="72"/>
      <c r="AR235" s="72"/>
      <c r="AS235" s="72"/>
      <c r="AT235" s="72"/>
      <c r="AU235" s="72"/>
      <c r="AV235" s="72"/>
      <c r="AW235" s="72"/>
      <c r="AX235" s="72"/>
      <c r="AY235" s="72"/>
      <c r="AZ235" s="72"/>
      <c r="BA235" s="72"/>
      <c r="BB235" s="72"/>
      <c r="BC235" s="72"/>
      <c r="BD235" s="72"/>
      <c r="BE235" s="72"/>
      <c r="BF235" s="72"/>
      <c r="BG235" s="72"/>
      <c r="BH235" s="72"/>
      <c r="BI235" s="72"/>
      <c r="BJ235" s="72"/>
      <c r="BK235" s="72"/>
      <c r="BL235" s="72"/>
      <c r="BM235" s="72"/>
      <c r="BN235" s="72"/>
      <c r="BO235" s="72"/>
      <c r="BP235" s="72"/>
      <c r="BQ235" s="72"/>
      <c r="BR235" s="72"/>
      <c r="BS235" s="72"/>
      <c r="BT235" s="72"/>
      <c r="BU235" s="72"/>
      <c r="BV235" s="72"/>
      <c r="BW235" s="72"/>
      <c r="BX235" s="72"/>
      <c r="BY235" s="72"/>
      <c r="BZ235" s="72"/>
      <c r="CA235" s="72"/>
      <c r="CB235" s="72"/>
      <c r="CC235" s="72"/>
      <c r="CD235" s="72"/>
      <c r="CE235" s="72"/>
      <c r="CF235" s="72"/>
      <c r="CG235" s="72"/>
      <c r="CH235" s="72"/>
      <c r="CI235" s="72"/>
      <c r="CJ235" s="72"/>
      <c r="CK235" s="72"/>
      <c r="CL235" s="72"/>
      <c r="CM235" s="72"/>
      <c r="CN235" s="72"/>
      <c r="CO235" s="72"/>
      <c r="CP235" s="72"/>
      <c r="CQ235" s="72"/>
      <c r="CR235" s="72"/>
      <c r="CS235" s="72"/>
      <c r="CT235" s="72"/>
      <c r="CU235" s="72"/>
      <c r="CV235" s="72"/>
      <c r="CW235" s="72"/>
      <c r="CX235" s="72"/>
      <c r="CY235" s="72"/>
      <c r="CZ235" s="72"/>
      <c r="DA235" s="72"/>
      <c r="DB235" s="72"/>
      <c r="DC235" s="72"/>
      <c r="DD235" s="72"/>
      <c r="DE235" s="72"/>
      <c r="DF235" s="72"/>
      <c r="DG235" s="72"/>
      <c r="DH235" s="72"/>
      <c r="DI235" s="72"/>
      <c r="DJ235" s="72"/>
      <c r="DK235" s="72"/>
      <c r="DL235" s="72"/>
      <c r="DM235" s="72"/>
      <c r="DN235" s="72"/>
      <c r="DO235" s="72"/>
      <c r="DP235" s="72"/>
      <c r="DQ235" s="72"/>
      <c r="DR235" s="72"/>
      <c r="DS235" s="72"/>
      <c r="DT235" s="72"/>
      <c r="DU235" s="72"/>
      <c r="DV235" s="72"/>
      <c r="DW235" s="72"/>
      <c r="DX235" s="72"/>
      <c r="DY235" s="72"/>
      <c r="DZ235" s="72"/>
      <c r="EA235" s="72"/>
      <c r="EB235" s="72"/>
      <c r="EC235" s="72"/>
      <c r="ED235" s="72"/>
      <c r="EE235" s="72"/>
      <c r="EF235" s="72"/>
      <c r="EG235" s="72"/>
      <c r="EH235" s="72"/>
      <c r="EI235" s="72"/>
      <c r="EJ235" s="72"/>
      <c r="EK235" s="72"/>
      <c r="EL235" s="72"/>
      <c r="EM235" s="72"/>
      <c r="EN235" s="72"/>
      <c r="EO235" s="72"/>
      <c r="EP235" s="72"/>
      <c r="EQ235" s="72"/>
      <c r="ER235" s="72"/>
      <c r="ES235" s="72"/>
      <c r="ET235" s="72"/>
      <c r="EU235" s="72"/>
      <c r="EV235" s="72"/>
      <c r="EW235" s="72"/>
      <c r="EX235" s="72"/>
      <c r="EY235" s="72"/>
      <c r="EZ235" s="72"/>
      <c r="FA235" s="72"/>
      <c r="FB235" s="72"/>
      <c r="FC235" s="72"/>
      <c r="FD235" s="72"/>
      <c r="FE235" s="72"/>
      <c r="FF235" s="72"/>
      <c r="FG235" s="72"/>
      <c r="FH235" s="72"/>
      <c r="FI235" s="72"/>
      <c r="FJ235" s="72"/>
      <c r="FK235" s="72"/>
      <c r="FL235" s="72"/>
      <c r="FM235" s="72"/>
      <c r="FN235" s="72"/>
      <c r="FO235" s="72"/>
      <c r="FP235" s="72"/>
      <c r="FQ235" s="72"/>
      <c r="FR235" s="72"/>
      <c r="FS235" s="72"/>
      <c r="FT235" s="72"/>
      <c r="FU235" s="72"/>
      <c r="FV235" s="72"/>
      <c r="FW235" s="72"/>
      <c r="FX235" s="72"/>
      <c r="FY235" s="72"/>
      <c r="FZ235" s="72"/>
      <c r="GA235" s="72"/>
      <c r="GB235" s="72"/>
      <c r="GC235" s="72"/>
      <c r="GD235" s="72"/>
    </row>
    <row r="236" spans="1:186">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72"/>
      <c r="BA236" s="72"/>
      <c r="BB236" s="72"/>
      <c r="BC236" s="72"/>
      <c r="BD236" s="72"/>
      <c r="BE236" s="72"/>
      <c r="BF236" s="72"/>
      <c r="BG236" s="72"/>
      <c r="BH236" s="72"/>
      <c r="BI236" s="72"/>
      <c r="BJ236" s="72"/>
      <c r="BK236" s="72"/>
      <c r="BL236" s="72"/>
      <c r="BM236" s="72"/>
      <c r="BN236" s="72"/>
      <c r="BO236" s="72"/>
      <c r="BP236" s="72"/>
      <c r="BQ236" s="72"/>
      <c r="BR236" s="72"/>
      <c r="BS236" s="72"/>
      <c r="BT236" s="72"/>
      <c r="BU236" s="72"/>
      <c r="BV236" s="72"/>
      <c r="BW236" s="72"/>
      <c r="BX236" s="72"/>
      <c r="BY236" s="72"/>
      <c r="BZ236" s="72"/>
      <c r="CA236" s="72"/>
      <c r="CB236" s="72"/>
      <c r="CC236" s="72"/>
      <c r="CD236" s="72"/>
      <c r="CE236" s="72"/>
      <c r="CF236" s="72"/>
      <c r="CG236" s="72"/>
      <c r="CH236" s="72"/>
      <c r="CI236" s="72"/>
      <c r="CJ236" s="72"/>
      <c r="CK236" s="72"/>
      <c r="CL236" s="72"/>
      <c r="CM236" s="72"/>
      <c r="CN236" s="72"/>
      <c r="CO236" s="72"/>
      <c r="CP236" s="72"/>
      <c r="CQ236" s="72"/>
      <c r="CR236" s="72"/>
      <c r="CS236" s="72"/>
      <c r="CT236" s="72"/>
      <c r="CU236" s="72"/>
      <c r="CV236" s="72"/>
      <c r="CW236" s="72"/>
      <c r="CX236" s="72"/>
      <c r="CY236" s="72"/>
      <c r="CZ236" s="72"/>
      <c r="DA236" s="72"/>
      <c r="DB236" s="72"/>
      <c r="DC236" s="72"/>
      <c r="DD236" s="72"/>
      <c r="DE236" s="72"/>
      <c r="DF236" s="72"/>
      <c r="DG236" s="72"/>
      <c r="DH236" s="72"/>
      <c r="DI236" s="72"/>
      <c r="DJ236" s="72"/>
      <c r="DK236" s="72"/>
      <c r="DL236" s="72"/>
      <c r="DM236" s="72"/>
      <c r="DN236" s="72"/>
      <c r="DO236" s="72"/>
      <c r="DP236" s="72"/>
      <c r="DQ236" s="72"/>
      <c r="DR236" s="72"/>
      <c r="DS236" s="72"/>
      <c r="DT236" s="72"/>
      <c r="DU236" s="72"/>
      <c r="DV236" s="72"/>
      <c r="DW236" s="72"/>
      <c r="DX236" s="72"/>
      <c r="DY236" s="72"/>
      <c r="DZ236" s="72"/>
      <c r="EA236" s="72"/>
      <c r="EB236" s="72"/>
      <c r="EC236" s="72"/>
      <c r="ED236" s="72"/>
      <c r="EE236" s="72"/>
      <c r="EF236" s="72"/>
      <c r="EG236" s="72"/>
      <c r="EH236" s="72"/>
      <c r="EI236" s="72"/>
      <c r="EJ236" s="72"/>
      <c r="EK236" s="72"/>
      <c r="EL236" s="72"/>
      <c r="EM236" s="72"/>
      <c r="EN236" s="72"/>
      <c r="EO236" s="72"/>
      <c r="EP236" s="72"/>
      <c r="EQ236" s="72"/>
      <c r="ER236" s="72"/>
      <c r="ES236" s="72"/>
      <c r="ET236" s="72"/>
      <c r="EU236" s="72"/>
      <c r="EV236" s="72"/>
      <c r="EW236" s="72"/>
      <c r="EX236" s="72"/>
      <c r="EY236" s="72"/>
      <c r="EZ236" s="72"/>
      <c r="FA236" s="72"/>
      <c r="FB236" s="72"/>
      <c r="FC236" s="72"/>
      <c r="FD236" s="72"/>
      <c r="FE236" s="72"/>
      <c r="FF236" s="72"/>
      <c r="FG236" s="72"/>
      <c r="FH236" s="72"/>
      <c r="FI236" s="72"/>
      <c r="FJ236" s="72"/>
      <c r="FK236" s="72"/>
      <c r="FL236" s="72"/>
      <c r="FM236" s="72"/>
      <c r="FN236" s="72"/>
      <c r="FO236" s="72"/>
      <c r="FP236" s="72"/>
      <c r="FQ236" s="72"/>
      <c r="FR236" s="72"/>
      <c r="FS236" s="72"/>
      <c r="FT236" s="72"/>
      <c r="FU236" s="72"/>
      <c r="FV236" s="72"/>
      <c r="FW236" s="72"/>
      <c r="FX236" s="72"/>
      <c r="FY236" s="72"/>
      <c r="FZ236" s="72"/>
      <c r="GA236" s="72"/>
      <c r="GB236" s="72"/>
      <c r="GC236" s="72"/>
      <c r="GD236" s="72"/>
    </row>
    <row r="237" spans="1:186">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c r="AO237" s="72"/>
      <c r="AP237" s="72"/>
      <c r="AQ237" s="72"/>
      <c r="AR237" s="72"/>
      <c r="AS237" s="72"/>
      <c r="AT237" s="72"/>
      <c r="AU237" s="72"/>
      <c r="AV237" s="72"/>
      <c r="AW237" s="72"/>
      <c r="AX237" s="72"/>
      <c r="AY237" s="72"/>
      <c r="AZ237" s="72"/>
      <c r="BA237" s="72"/>
      <c r="BB237" s="72"/>
      <c r="BC237" s="72"/>
      <c r="BD237" s="72"/>
      <c r="BE237" s="72"/>
      <c r="BF237" s="72"/>
      <c r="BG237" s="72"/>
      <c r="BH237" s="72"/>
      <c r="BI237" s="72"/>
      <c r="BJ237" s="72"/>
      <c r="BK237" s="72"/>
      <c r="BL237" s="72"/>
      <c r="BM237" s="72"/>
      <c r="BN237" s="72"/>
      <c r="BO237" s="72"/>
      <c r="BP237" s="72"/>
      <c r="BQ237" s="72"/>
      <c r="BR237" s="72"/>
      <c r="BS237" s="72"/>
      <c r="BT237" s="72"/>
      <c r="BU237" s="72"/>
      <c r="BV237" s="72"/>
      <c r="BW237" s="72"/>
      <c r="BX237" s="72"/>
      <c r="BY237" s="72"/>
      <c r="BZ237" s="72"/>
      <c r="CA237" s="72"/>
      <c r="CB237" s="72"/>
      <c r="CC237" s="72"/>
      <c r="CD237" s="72"/>
      <c r="CE237" s="72"/>
      <c r="CF237" s="72"/>
      <c r="CG237" s="72"/>
      <c r="CH237" s="72"/>
      <c r="CI237" s="72"/>
      <c r="CJ237" s="72"/>
      <c r="CK237" s="72"/>
      <c r="CL237" s="72"/>
      <c r="CM237" s="72"/>
      <c r="CN237" s="72"/>
      <c r="CO237" s="72"/>
      <c r="CP237" s="72"/>
      <c r="CQ237" s="72"/>
      <c r="CR237" s="72"/>
      <c r="CS237" s="72"/>
      <c r="CT237" s="72"/>
      <c r="CU237" s="72"/>
      <c r="CV237" s="72"/>
      <c r="CW237" s="72"/>
      <c r="CX237" s="72"/>
      <c r="CY237" s="72"/>
      <c r="CZ237" s="72"/>
      <c r="DA237" s="72"/>
      <c r="DB237" s="72"/>
      <c r="DC237" s="72"/>
      <c r="DD237" s="72"/>
      <c r="DE237" s="72"/>
      <c r="DF237" s="72"/>
      <c r="DG237" s="72"/>
      <c r="DH237" s="72"/>
      <c r="DI237" s="72"/>
      <c r="DJ237" s="72"/>
      <c r="DK237" s="72"/>
      <c r="DL237" s="72"/>
      <c r="DM237" s="72"/>
      <c r="DN237" s="72"/>
      <c r="DO237" s="72"/>
      <c r="DP237" s="72"/>
      <c r="DQ237" s="72"/>
      <c r="DR237" s="72"/>
      <c r="DS237" s="72"/>
      <c r="DT237" s="72"/>
      <c r="DU237" s="72"/>
      <c r="DV237" s="72"/>
      <c r="DW237" s="72"/>
      <c r="DX237" s="72"/>
      <c r="DY237" s="72"/>
      <c r="DZ237" s="72"/>
      <c r="EA237" s="72"/>
      <c r="EB237" s="72"/>
      <c r="EC237" s="72"/>
      <c r="ED237" s="72"/>
      <c r="EE237" s="72"/>
      <c r="EF237" s="72"/>
      <c r="EG237" s="72"/>
      <c r="EH237" s="72"/>
      <c r="EI237" s="72"/>
      <c r="EJ237" s="72"/>
      <c r="EK237" s="72"/>
      <c r="EL237" s="72"/>
      <c r="EM237" s="72"/>
      <c r="EN237" s="72"/>
      <c r="EO237" s="72"/>
      <c r="EP237" s="72"/>
      <c r="EQ237" s="72"/>
      <c r="ER237" s="72"/>
      <c r="ES237" s="72"/>
      <c r="ET237" s="72"/>
      <c r="EU237" s="72"/>
      <c r="EV237" s="72"/>
      <c r="EW237" s="72"/>
      <c r="EX237" s="72"/>
      <c r="EY237" s="72"/>
      <c r="EZ237" s="72"/>
      <c r="FA237" s="72"/>
      <c r="FB237" s="72"/>
      <c r="FC237" s="72"/>
      <c r="FD237" s="72"/>
      <c r="FE237" s="72"/>
      <c r="FF237" s="72"/>
      <c r="FG237" s="72"/>
      <c r="FH237" s="72"/>
      <c r="FI237" s="72"/>
      <c r="FJ237" s="72"/>
      <c r="FK237" s="72"/>
      <c r="FL237" s="72"/>
      <c r="FM237" s="72"/>
      <c r="FN237" s="72"/>
      <c r="FO237" s="72"/>
      <c r="FP237" s="72"/>
      <c r="FQ237" s="72"/>
      <c r="FR237" s="72"/>
      <c r="FS237" s="72"/>
      <c r="FT237" s="72"/>
      <c r="FU237" s="72"/>
      <c r="FV237" s="72"/>
      <c r="FW237" s="72"/>
      <c r="FX237" s="72"/>
      <c r="FY237" s="72"/>
      <c r="FZ237" s="72"/>
      <c r="GA237" s="72"/>
      <c r="GB237" s="72"/>
      <c r="GC237" s="72"/>
      <c r="GD237" s="72"/>
    </row>
    <row r="238" spans="1:186">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c r="BI238" s="72"/>
      <c r="BJ238" s="72"/>
      <c r="BK238" s="72"/>
      <c r="BL238" s="72"/>
      <c r="BM238" s="72"/>
      <c r="BN238" s="72"/>
      <c r="BO238" s="72"/>
      <c r="BP238" s="72"/>
      <c r="BQ238" s="72"/>
      <c r="BR238" s="72"/>
      <c r="BS238" s="72"/>
      <c r="BT238" s="72"/>
      <c r="BU238" s="72"/>
      <c r="BV238" s="72"/>
      <c r="BW238" s="72"/>
      <c r="BX238" s="72"/>
      <c r="BY238" s="72"/>
      <c r="BZ238" s="72"/>
      <c r="CA238" s="72"/>
      <c r="CB238" s="72"/>
      <c r="CC238" s="72"/>
      <c r="CD238" s="72"/>
      <c r="CE238" s="72"/>
      <c r="CF238" s="72"/>
      <c r="CG238" s="72"/>
      <c r="CH238" s="72"/>
      <c r="CI238" s="72"/>
      <c r="CJ238" s="72"/>
      <c r="CK238" s="72"/>
      <c r="CL238" s="72"/>
      <c r="CM238" s="72"/>
      <c r="CN238" s="72"/>
      <c r="CO238" s="72"/>
      <c r="CP238" s="72"/>
      <c r="CQ238" s="72"/>
      <c r="CR238" s="72"/>
      <c r="CS238" s="72"/>
      <c r="CT238" s="72"/>
      <c r="CU238" s="72"/>
      <c r="CV238" s="72"/>
      <c r="CW238" s="72"/>
      <c r="CX238" s="72"/>
      <c r="CY238" s="72"/>
      <c r="CZ238" s="72"/>
      <c r="DA238" s="72"/>
      <c r="DB238" s="72"/>
      <c r="DC238" s="72"/>
      <c r="DD238" s="72"/>
      <c r="DE238" s="72"/>
      <c r="DF238" s="72"/>
      <c r="DG238" s="72"/>
      <c r="DH238" s="72"/>
      <c r="DI238" s="72"/>
      <c r="DJ238" s="72"/>
      <c r="DK238" s="72"/>
      <c r="DL238" s="72"/>
      <c r="DM238" s="72"/>
      <c r="DN238" s="72"/>
      <c r="DO238" s="72"/>
      <c r="DP238" s="72"/>
      <c r="DQ238" s="72"/>
      <c r="DR238" s="72"/>
      <c r="DS238" s="72"/>
      <c r="DT238" s="72"/>
      <c r="DU238" s="72"/>
      <c r="DV238" s="72"/>
      <c r="DW238" s="72"/>
      <c r="DX238" s="72"/>
      <c r="DY238" s="72"/>
      <c r="DZ238" s="72"/>
      <c r="EA238" s="72"/>
      <c r="EB238" s="72"/>
      <c r="EC238" s="72"/>
      <c r="ED238" s="72"/>
      <c r="EE238" s="72"/>
      <c r="EF238" s="72"/>
      <c r="EG238" s="72"/>
      <c r="EH238" s="72"/>
      <c r="EI238" s="72"/>
      <c r="EJ238" s="72"/>
      <c r="EK238" s="72"/>
      <c r="EL238" s="72"/>
      <c r="EM238" s="72"/>
      <c r="EN238" s="72"/>
      <c r="EO238" s="72"/>
      <c r="EP238" s="72"/>
      <c r="EQ238" s="72"/>
      <c r="ER238" s="72"/>
      <c r="ES238" s="72"/>
      <c r="ET238" s="72"/>
      <c r="EU238" s="72"/>
      <c r="EV238" s="72"/>
      <c r="EW238" s="72"/>
      <c r="EX238" s="72"/>
      <c r="EY238" s="72"/>
      <c r="EZ238" s="72"/>
      <c r="FA238" s="72"/>
      <c r="FB238" s="72"/>
      <c r="FC238" s="72"/>
      <c r="FD238" s="72"/>
      <c r="FE238" s="72"/>
      <c r="FF238" s="72"/>
      <c r="FG238" s="72"/>
      <c r="FH238" s="72"/>
      <c r="FI238" s="72"/>
      <c r="FJ238" s="72"/>
      <c r="FK238" s="72"/>
      <c r="FL238" s="72"/>
      <c r="FM238" s="72"/>
      <c r="FN238" s="72"/>
      <c r="FO238" s="72"/>
      <c r="FP238" s="72"/>
      <c r="FQ238" s="72"/>
      <c r="FR238" s="72"/>
      <c r="FS238" s="72"/>
      <c r="FT238" s="72"/>
      <c r="FU238" s="72"/>
      <c r="FV238" s="72"/>
      <c r="FW238" s="72"/>
      <c r="FX238" s="72"/>
      <c r="FY238" s="72"/>
      <c r="FZ238" s="72"/>
      <c r="GA238" s="72"/>
      <c r="GB238" s="72"/>
      <c r="GC238" s="72"/>
      <c r="GD238" s="72"/>
    </row>
    <row r="239" spans="1:186">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c r="BI239" s="72"/>
      <c r="BJ239" s="72"/>
      <c r="BK239" s="72"/>
      <c r="BL239" s="72"/>
      <c r="BM239" s="72"/>
      <c r="BN239" s="72"/>
      <c r="BO239" s="72"/>
      <c r="BP239" s="72"/>
      <c r="BQ239" s="72"/>
      <c r="BR239" s="72"/>
      <c r="BS239" s="72"/>
      <c r="BT239" s="72"/>
      <c r="BU239" s="72"/>
      <c r="BV239" s="72"/>
      <c r="BW239" s="72"/>
      <c r="BX239" s="72"/>
      <c r="BY239" s="72"/>
      <c r="BZ239" s="72"/>
      <c r="CA239" s="72"/>
      <c r="CB239" s="72"/>
      <c r="CC239" s="72"/>
      <c r="CD239" s="72"/>
      <c r="CE239" s="72"/>
      <c r="CF239" s="72"/>
      <c r="CG239" s="72"/>
      <c r="CH239" s="72"/>
      <c r="CI239" s="72"/>
      <c r="CJ239" s="72"/>
      <c r="CK239" s="72"/>
      <c r="CL239" s="72"/>
      <c r="CM239" s="72"/>
      <c r="CN239" s="72"/>
      <c r="CO239" s="72"/>
      <c r="CP239" s="72"/>
      <c r="CQ239" s="72"/>
      <c r="CR239" s="72"/>
      <c r="CS239" s="72"/>
      <c r="CT239" s="72"/>
      <c r="CU239" s="72"/>
      <c r="CV239" s="72"/>
      <c r="CW239" s="72"/>
      <c r="CX239" s="72"/>
      <c r="CY239" s="72"/>
      <c r="CZ239" s="72"/>
      <c r="DA239" s="72"/>
      <c r="DB239" s="72"/>
      <c r="DC239" s="72"/>
      <c r="DD239" s="72"/>
      <c r="DE239" s="72"/>
      <c r="DF239" s="72"/>
      <c r="DG239" s="72"/>
      <c r="DH239" s="72"/>
      <c r="DI239" s="72"/>
      <c r="DJ239" s="72"/>
      <c r="DK239" s="72"/>
      <c r="DL239" s="72"/>
      <c r="DM239" s="72"/>
      <c r="DN239" s="72"/>
      <c r="DO239" s="72"/>
      <c r="DP239" s="72"/>
      <c r="DQ239" s="72"/>
      <c r="DR239" s="72"/>
      <c r="DS239" s="72"/>
      <c r="DT239" s="72"/>
      <c r="DU239" s="72"/>
      <c r="DV239" s="72"/>
      <c r="DW239" s="72"/>
      <c r="DX239" s="72"/>
      <c r="DY239" s="72"/>
      <c r="DZ239" s="72"/>
      <c r="EA239" s="72"/>
      <c r="EB239" s="72"/>
      <c r="EC239" s="72"/>
      <c r="ED239" s="72"/>
      <c r="EE239" s="72"/>
      <c r="EF239" s="72"/>
      <c r="EG239" s="72"/>
      <c r="EH239" s="72"/>
      <c r="EI239" s="72"/>
      <c r="EJ239" s="72"/>
      <c r="EK239" s="72"/>
      <c r="EL239" s="72"/>
      <c r="EM239" s="72"/>
      <c r="EN239" s="72"/>
      <c r="EO239" s="72"/>
      <c r="EP239" s="72"/>
      <c r="EQ239" s="72"/>
      <c r="ER239" s="72"/>
      <c r="ES239" s="72"/>
      <c r="ET239" s="72"/>
      <c r="EU239" s="72"/>
      <c r="EV239" s="72"/>
      <c r="EW239" s="72"/>
      <c r="EX239" s="72"/>
      <c r="EY239" s="72"/>
      <c r="EZ239" s="72"/>
      <c r="FA239" s="72"/>
      <c r="FB239" s="72"/>
      <c r="FC239" s="72"/>
      <c r="FD239" s="72"/>
      <c r="FE239" s="72"/>
      <c r="FF239" s="72"/>
      <c r="FG239" s="72"/>
      <c r="FH239" s="72"/>
      <c r="FI239" s="72"/>
      <c r="FJ239" s="72"/>
      <c r="FK239" s="72"/>
      <c r="FL239" s="72"/>
      <c r="FM239" s="72"/>
      <c r="FN239" s="72"/>
      <c r="FO239" s="72"/>
      <c r="FP239" s="72"/>
      <c r="FQ239" s="72"/>
      <c r="FR239" s="72"/>
      <c r="FS239" s="72"/>
      <c r="FT239" s="72"/>
      <c r="FU239" s="72"/>
      <c r="FV239" s="72"/>
      <c r="FW239" s="72"/>
      <c r="FX239" s="72"/>
      <c r="FY239" s="72"/>
      <c r="FZ239" s="72"/>
      <c r="GA239" s="72"/>
      <c r="GB239" s="72"/>
      <c r="GC239" s="72"/>
      <c r="GD239" s="72"/>
    </row>
    <row r="240" spans="1:186">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c r="BI240" s="72"/>
      <c r="BJ240" s="72"/>
      <c r="BK240" s="72"/>
      <c r="BL240" s="72"/>
      <c r="BM240" s="72"/>
      <c r="BN240" s="72"/>
      <c r="BO240" s="72"/>
      <c r="BP240" s="72"/>
      <c r="BQ240" s="72"/>
      <c r="BR240" s="72"/>
      <c r="BS240" s="72"/>
      <c r="BT240" s="72"/>
      <c r="BU240" s="72"/>
      <c r="BV240" s="72"/>
      <c r="BW240" s="72"/>
      <c r="BX240" s="72"/>
      <c r="BY240" s="72"/>
      <c r="BZ240" s="72"/>
      <c r="CA240" s="72"/>
      <c r="CB240" s="72"/>
      <c r="CC240" s="72"/>
      <c r="CD240" s="72"/>
      <c r="CE240" s="72"/>
      <c r="CF240" s="72"/>
      <c r="CG240" s="72"/>
      <c r="CH240" s="72"/>
      <c r="CI240" s="72"/>
      <c r="CJ240" s="72"/>
      <c r="CK240" s="72"/>
      <c r="CL240" s="72"/>
      <c r="CM240" s="72"/>
      <c r="CN240" s="72"/>
      <c r="CO240" s="72"/>
      <c r="CP240" s="72"/>
      <c r="CQ240" s="72"/>
      <c r="CR240" s="72"/>
      <c r="CS240" s="72"/>
      <c r="CT240" s="72"/>
      <c r="CU240" s="72"/>
      <c r="CV240" s="72"/>
      <c r="CW240" s="72"/>
      <c r="CX240" s="72"/>
      <c r="CY240" s="72"/>
      <c r="CZ240" s="72"/>
      <c r="DA240" s="72"/>
      <c r="DB240" s="72"/>
      <c r="DC240" s="72"/>
      <c r="DD240" s="72"/>
      <c r="DE240" s="72"/>
      <c r="DF240" s="72"/>
      <c r="DG240" s="72"/>
      <c r="DH240" s="72"/>
      <c r="DI240" s="72"/>
      <c r="DJ240" s="72"/>
      <c r="DK240" s="72"/>
      <c r="DL240" s="72"/>
      <c r="DM240" s="72"/>
      <c r="DN240" s="72"/>
      <c r="DO240" s="72"/>
      <c r="DP240" s="72"/>
      <c r="DQ240" s="72"/>
      <c r="DR240" s="72"/>
      <c r="DS240" s="72"/>
      <c r="DT240" s="72"/>
      <c r="DU240" s="72"/>
      <c r="DV240" s="72"/>
      <c r="DW240" s="72"/>
      <c r="DX240" s="72"/>
      <c r="DY240" s="72"/>
      <c r="DZ240" s="72"/>
      <c r="EA240" s="72"/>
      <c r="EB240" s="72"/>
      <c r="EC240" s="72"/>
      <c r="ED240" s="72"/>
      <c r="EE240" s="72"/>
      <c r="EF240" s="72"/>
      <c r="EG240" s="72"/>
      <c r="EH240" s="72"/>
      <c r="EI240" s="72"/>
      <c r="EJ240" s="72"/>
      <c r="EK240" s="72"/>
      <c r="EL240" s="72"/>
      <c r="EM240" s="72"/>
      <c r="EN240" s="72"/>
      <c r="EO240" s="72"/>
      <c r="EP240" s="72"/>
      <c r="EQ240" s="72"/>
      <c r="ER240" s="72"/>
      <c r="ES240" s="72"/>
      <c r="ET240" s="72"/>
      <c r="EU240" s="72"/>
      <c r="EV240" s="72"/>
      <c r="EW240" s="72"/>
      <c r="EX240" s="72"/>
      <c r="EY240" s="72"/>
      <c r="EZ240" s="72"/>
      <c r="FA240" s="72"/>
      <c r="FB240" s="72"/>
      <c r="FC240" s="72"/>
      <c r="FD240" s="72"/>
      <c r="FE240" s="72"/>
      <c r="FF240" s="72"/>
      <c r="FG240" s="72"/>
      <c r="FH240" s="72"/>
      <c r="FI240" s="72"/>
      <c r="FJ240" s="72"/>
      <c r="FK240" s="72"/>
      <c r="FL240" s="72"/>
      <c r="FM240" s="72"/>
      <c r="FN240" s="72"/>
      <c r="FO240" s="72"/>
      <c r="FP240" s="72"/>
      <c r="FQ240" s="72"/>
      <c r="FR240" s="72"/>
      <c r="FS240" s="72"/>
      <c r="FT240" s="72"/>
      <c r="FU240" s="72"/>
      <c r="FV240" s="72"/>
      <c r="FW240" s="72"/>
      <c r="FX240" s="72"/>
      <c r="FY240" s="72"/>
      <c r="FZ240" s="72"/>
      <c r="GA240" s="72"/>
      <c r="GB240" s="72"/>
      <c r="GC240" s="72"/>
      <c r="GD240" s="72"/>
    </row>
    <row r="241" spans="1:186">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c r="BI241" s="72"/>
      <c r="BJ241" s="72"/>
      <c r="BK241" s="72"/>
      <c r="BL241" s="72"/>
      <c r="BM241" s="72"/>
      <c r="BN241" s="72"/>
      <c r="BO241" s="72"/>
      <c r="BP241" s="72"/>
      <c r="BQ241" s="72"/>
      <c r="BR241" s="72"/>
      <c r="BS241" s="72"/>
      <c r="BT241" s="72"/>
      <c r="BU241" s="72"/>
      <c r="BV241" s="72"/>
      <c r="BW241" s="72"/>
      <c r="BX241" s="72"/>
      <c r="BY241" s="72"/>
      <c r="BZ241" s="72"/>
      <c r="CA241" s="72"/>
      <c r="CB241" s="72"/>
      <c r="CC241" s="72"/>
      <c r="CD241" s="72"/>
      <c r="CE241" s="72"/>
      <c r="CF241" s="72"/>
      <c r="CG241" s="72"/>
      <c r="CH241" s="72"/>
      <c r="CI241" s="72"/>
      <c r="CJ241" s="72"/>
      <c r="CK241" s="72"/>
      <c r="CL241" s="72"/>
      <c r="CM241" s="72"/>
      <c r="CN241" s="72"/>
      <c r="CO241" s="72"/>
      <c r="CP241" s="72"/>
      <c r="CQ241" s="72"/>
      <c r="CR241" s="72"/>
      <c r="CS241" s="72"/>
      <c r="CT241" s="72"/>
      <c r="CU241" s="72"/>
      <c r="CV241" s="72"/>
      <c r="CW241" s="72"/>
      <c r="CX241" s="72"/>
      <c r="CY241" s="72"/>
      <c r="CZ241" s="72"/>
      <c r="DA241" s="72"/>
      <c r="DB241" s="72"/>
      <c r="DC241" s="72"/>
      <c r="DD241" s="72"/>
      <c r="DE241" s="72"/>
      <c r="DF241" s="72"/>
      <c r="DG241" s="72"/>
      <c r="DH241" s="72"/>
      <c r="DI241" s="72"/>
      <c r="DJ241" s="72"/>
      <c r="DK241" s="72"/>
      <c r="DL241" s="72"/>
      <c r="DM241" s="72"/>
      <c r="DN241" s="72"/>
      <c r="DO241" s="72"/>
      <c r="DP241" s="72"/>
      <c r="DQ241" s="72"/>
      <c r="DR241" s="72"/>
      <c r="DS241" s="72"/>
      <c r="DT241" s="72"/>
      <c r="DU241" s="72"/>
      <c r="DV241" s="72"/>
      <c r="DW241" s="72"/>
      <c r="DX241" s="72"/>
      <c r="DY241" s="72"/>
      <c r="DZ241" s="72"/>
      <c r="EA241" s="72"/>
      <c r="EB241" s="72"/>
      <c r="EC241" s="72"/>
      <c r="ED241" s="72"/>
      <c r="EE241" s="72"/>
      <c r="EF241" s="72"/>
      <c r="EG241" s="72"/>
      <c r="EH241" s="72"/>
      <c r="EI241" s="72"/>
      <c r="EJ241" s="72"/>
      <c r="EK241" s="72"/>
      <c r="EL241" s="72"/>
      <c r="EM241" s="72"/>
      <c r="EN241" s="72"/>
      <c r="EO241" s="72"/>
      <c r="EP241" s="72"/>
      <c r="EQ241" s="72"/>
      <c r="ER241" s="72"/>
      <c r="ES241" s="72"/>
      <c r="ET241" s="72"/>
      <c r="EU241" s="72"/>
      <c r="EV241" s="72"/>
      <c r="EW241" s="72"/>
      <c r="EX241" s="72"/>
      <c r="EY241" s="72"/>
      <c r="EZ241" s="72"/>
      <c r="FA241" s="72"/>
      <c r="FB241" s="72"/>
      <c r="FC241" s="72"/>
      <c r="FD241" s="72"/>
      <c r="FE241" s="72"/>
      <c r="FF241" s="72"/>
      <c r="FG241" s="72"/>
      <c r="FH241" s="72"/>
      <c r="FI241" s="72"/>
      <c r="FJ241" s="72"/>
      <c r="FK241" s="72"/>
      <c r="FL241" s="72"/>
      <c r="FM241" s="72"/>
      <c r="FN241" s="72"/>
      <c r="FO241" s="72"/>
      <c r="FP241" s="72"/>
      <c r="FQ241" s="72"/>
      <c r="FR241" s="72"/>
      <c r="FS241" s="72"/>
      <c r="FT241" s="72"/>
      <c r="FU241" s="72"/>
      <c r="FV241" s="72"/>
      <c r="FW241" s="72"/>
      <c r="FX241" s="72"/>
      <c r="FY241" s="72"/>
      <c r="FZ241" s="72"/>
      <c r="GA241" s="72"/>
      <c r="GB241" s="72"/>
      <c r="GC241" s="72"/>
      <c r="GD241" s="72"/>
    </row>
    <row r="242" spans="1:186">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c r="BA242" s="72"/>
      <c r="BB242" s="72"/>
      <c r="BC242" s="72"/>
      <c r="BD242" s="72"/>
      <c r="BE242" s="72"/>
      <c r="BF242" s="72"/>
      <c r="BG242" s="72"/>
      <c r="BH242" s="72"/>
      <c r="BI242" s="72"/>
      <c r="BJ242" s="72"/>
      <c r="BK242" s="72"/>
      <c r="BL242" s="72"/>
      <c r="BM242" s="72"/>
      <c r="BN242" s="72"/>
      <c r="BO242" s="72"/>
      <c r="BP242" s="72"/>
      <c r="BQ242" s="72"/>
      <c r="BR242" s="72"/>
      <c r="BS242" s="72"/>
      <c r="BT242" s="72"/>
      <c r="BU242" s="72"/>
      <c r="BV242" s="72"/>
      <c r="BW242" s="72"/>
      <c r="BX242" s="72"/>
      <c r="BY242" s="72"/>
      <c r="BZ242" s="72"/>
      <c r="CA242" s="72"/>
      <c r="CB242" s="72"/>
      <c r="CC242" s="72"/>
      <c r="CD242" s="72"/>
      <c r="CE242" s="72"/>
      <c r="CF242" s="72"/>
      <c r="CG242" s="72"/>
      <c r="CH242" s="72"/>
      <c r="CI242" s="72"/>
      <c r="CJ242" s="72"/>
      <c r="CK242" s="72"/>
      <c r="CL242" s="72"/>
      <c r="CM242" s="72"/>
      <c r="CN242" s="72"/>
      <c r="CO242" s="72"/>
      <c r="CP242" s="72"/>
      <c r="CQ242" s="72"/>
      <c r="CR242" s="72"/>
      <c r="CS242" s="72"/>
      <c r="CT242" s="72"/>
      <c r="CU242" s="72"/>
      <c r="CV242" s="72"/>
      <c r="CW242" s="72"/>
      <c r="CX242" s="72"/>
      <c r="CY242" s="72"/>
      <c r="CZ242" s="72"/>
      <c r="DA242" s="72"/>
      <c r="DB242" s="72"/>
      <c r="DC242" s="72"/>
      <c r="DD242" s="72"/>
      <c r="DE242" s="72"/>
      <c r="DF242" s="72"/>
      <c r="DG242" s="72"/>
      <c r="DH242" s="72"/>
      <c r="DI242" s="72"/>
      <c r="DJ242" s="72"/>
      <c r="DK242" s="72"/>
      <c r="DL242" s="72"/>
      <c r="DM242" s="72"/>
      <c r="DN242" s="72"/>
      <c r="DO242" s="72"/>
      <c r="DP242" s="72"/>
      <c r="DQ242" s="72"/>
      <c r="DR242" s="72"/>
      <c r="DS242" s="72"/>
      <c r="DT242" s="72"/>
      <c r="DU242" s="72"/>
      <c r="DV242" s="72"/>
      <c r="DW242" s="72"/>
      <c r="DX242" s="72"/>
      <c r="DY242" s="72"/>
      <c r="DZ242" s="72"/>
      <c r="EA242" s="72"/>
      <c r="EB242" s="72"/>
      <c r="EC242" s="72"/>
      <c r="ED242" s="72"/>
      <c r="EE242" s="72"/>
      <c r="EF242" s="72"/>
      <c r="EG242" s="72"/>
      <c r="EH242" s="72"/>
      <c r="EI242" s="72"/>
      <c r="EJ242" s="72"/>
      <c r="EK242" s="72"/>
      <c r="EL242" s="72"/>
      <c r="EM242" s="72"/>
      <c r="EN242" s="72"/>
      <c r="EO242" s="72"/>
      <c r="EP242" s="72"/>
      <c r="EQ242" s="72"/>
      <c r="ER242" s="72"/>
      <c r="ES242" s="72"/>
      <c r="ET242" s="72"/>
      <c r="EU242" s="72"/>
      <c r="EV242" s="72"/>
      <c r="EW242" s="72"/>
      <c r="EX242" s="72"/>
      <c r="EY242" s="72"/>
      <c r="EZ242" s="72"/>
      <c r="FA242" s="72"/>
      <c r="FB242" s="72"/>
      <c r="FC242" s="72"/>
      <c r="FD242" s="72"/>
      <c r="FE242" s="72"/>
      <c r="FF242" s="72"/>
      <c r="FG242" s="72"/>
      <c r="FH242" s="72"/>
      <c r="FI242" s="72"/>
      <c r="FJ242" s="72"/>
      <c r="FK242" s="72"/>
      <c r="FL242" s="72"/>
      <c r="FM242" s="72"/>
      <c r="FN242" s="72"/>
      <c r="FO242" s="72"/>
      <c r="FP242" s="72"/>
      <c r="FQ242" s="72"/>
      <c r="FR242" s="72"/>
      <c r="FS242" s="72"/>
      <c r="FT242" s="72"/>
      <c r="FU242" s="72"/>
      <c r="FV242" s="72"/>
      <c r="FW242" s="72"/>
      <c r="FX242" s="72"/>
      <c r="FY242" s="72"/>
      <c r="FZ242" s="72"/>
      <c r="GA242" s="72"/>
      <c r="GB242" s="72"/>
      <c r="GC242" s="72"/>
      <c r="GD242" s="72"/>
    </row>
    <row r="243" spans="1:186">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c r="BC243" s="72"/>
      <c r="BD243" s="72"/>
      <c r="BE243" s="72"/>
      <c r="BF243" s="72"/>
      <c r="BG243" s="72"/>
      <c r="BH243" s="72"/>
      <c r="BI243" s="72"/>
      <c r="BJ243" s="72"/>
      <c r="BK243" s="72"/>
      <c r="BL243" s="72"/>
      <c r="BM243" s="72"/>
      <c r="BN243" s="72"/>
      <c r="BO243" s="72"/>
      <c r="BP243" s="72"/>
      <c r="BQ243" s="72"/>
      <c r="BR243" s="72"/>
      <c r="BS243" s="72"/>
      <c r="BT243" s="72"/>
      <c r="BU243" s="72"/>
      <c r="BV243" s="72"/>
      <c r="BW243" s="72"/>
      <c r="BX243" s="72"/>
      <c r="BY243" s="72"/>
      <c r="BZ243" s="72"/>
      <c r="CA243" s="72"/>
      <c r="CB243" s="72"/>
      <c r="CC243" s="72"/>
      <c r="CD243" s="72"/>
      <c r="CE243" s="72"/>
      <c r="CF243" s="72"/>
      <c r="CG243" s="72"/>
      <c r="CH243" s="72"/>
      <c r="CI243" s="72"/>
      <c r="CJ243" s="72"/>
      <c r="CK243" s="72"/>
      <c r="CL243" s="72"/>
      <c r="CM243" s="72"/>
      <c r="CN243" s="72"/>
      <c r="CO243" s="72"/>
      <c r="CP243" s="72"/>
      <c r="CQ243" s="72"/>
      <c r="CR243" s="72"/>
      <c r="CS243" s="72"/>
      <c r="CT243" s="72"/>
      <c r="CU243" s="72"/>
      <c r="CV243" s="72"/>
      <c r="CW243" s="72"/>
      <c r="CX243" s="72"/>
      <c r="CY243" s="72"/>
      <c r="CZ243" s="72"/>
      <c r="DA243" s="72"/>
      <c r="DB243" s="72"/>
      <c r="DC243" s="72"/>
      <c r="DD243" s="72"/>
      <c r="DE243" s="72"/>
      <c r="DF243" s="72"/>
      <c r="DG243" s="72"/>
      <c r="DH243" s="72"/>
      <c r="DI243" s="72"/>
      <c r="DJ243" s="72"/>
      <c r="DK243" s="72"/>
      <c r="DL243" s="72"/>
      <c r="DM243" s="72"/>
      <c r="DN243" s="72"/>
      <c r="DO243" s="72"/>
      <c r="DP243" s="72"/>
      <c r="DQ243" s="72"/>
      <c r="DR243" s="72"/>
      <c r="DS243" s="72"/>
      <c r="DT243" s="72"/>
      <c r="DU243" s="72"/>
      <c r="DV243" s="72"/>
      <c r="DW243" s="72"/>
      <c r="DX243" s="72"/>
      <c r="DY243" s="72"/>
      <c r="DZ243" s="72"/>
      <c r="EA243" s="72"/>
      <c r="EB243" s="72"/>
      <c r="EC243" s="72"/>
      <c r="ED243" s="72"/>
      <c r="EE243" s="72"/>
      <c r="EF243" s="72"/>
      <c r="EG243" s="72"/>
      <c r="EH243" s="72"/>
      <c r="EI243" s="72"/>
      <c r="EJ243" s="72"/>
      <c r="EK243" s="72"/>
      <c r="EL243" s="72"/>
      <c r="EM243" s="72"/>
      <c r="EN243" s="72"/>
      <c r="EO243" s="72"/>
      <c r="EP243" s="72"/>
      <c r="EQ243" s="72"/>
      <c r="ER243" s="72"/>
      <c r="ES243" s="72"/>
      <c r="ET243" s="72"/>
      <c r="EU243" s="72"/>
      <c r="EV243" s="72"/>
      <c r="EW243" s="72"/>
      <c r="EX243" s="72"/>
      <c r="EY243" s="72"/>
      <c r="EZ243" s="72"/>
      <c r="FA243" s="72"/>
      <c r="FB243" s="72"/>
      <c r="FC243" s="72"/>
      <c r="FD243" s="72"/>
      <c r="FE243" s="72"/>
      <c r="FF243" s="72"/>
      <c r="FG243" s="72"/>
      <c r="FH243" s="72"/>
      <c r="FI243" s="72"/>
      <c r="FJ243" s="72"/>
      <c r="FK243" s="72"/>
      <c r="FL243" s="72"/>
      <c r="FM243" s="72"/>
      <c r="FN243" s="72"/>
      <c r="FO243" s="72"/>
      <c r="FP243" s="72"/>
      <c r="FQ243" s="72"/>
      <c r="FR243" s="72"/>
      <c r="FS243" s="72"/>
      <c r="FT243" s="72"/>
      <c r="FU243" s="72"/>
      <c r="FV243" s="72"/>
      <c r="FW243" s="72"/>
      <c r="FX243" s="72"/>
      <c r="FY243" s="72"/>
      <c r="FZ243" s="72"/>
      <c r="GA243" s="72"/>
      <c r="GB243" s="72"/>
      <c r="GC243" s="72"/>
      <c r="GD243" s="72"/>
    </row>
    <row r="244" spans="1:186">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c r="BA244" s="72"/>
      <c r="BB244" s="72"/>
      <c r="BC244" s="72"/>
      <c r="BD244" s="72"/>
      <c r="BE244" s="72"/>
      <c r="BF244" s="72"/>
      <c r="BG244" s="72"/>
      <c r="BH244" s="72"/>
      <c r="BI244" s="72"/>
      <c r="BJ244" s="72"/>
      <c r="BK244" s="72"/>
      <c r="BL244" s="72"/>
      <c r="BM244" s="72"/>
      <c r="BN244" s="72"/>
      <c r="BO244" s="72"/>
      <c r="BP244" s="72"/>
      <c r="BQ244" s="72"/>
      <c r="BR244" s="72"/>
      <c r="BS244" s="72"/>
      <c r="BT244" s="72"/>
      <c r="BU244" s="72"/>
      <c r="BV244" s="72"/>
      <c r="BW244" s="72"/>
      <c r="BX244" s="72"/>
      <c r="BY244" s="72"/>
      <c r="BZ244" s="72"/>
      <c r="CA244" s="72"/>
      <c r="CB244" s="72"/>
      <c r="CC244" s="72"/>
      <c r="CD244" s="72"/>
      <c r="CE244" s="72"/>
      <c r="CF244" s="72"/>
      <c r="CG244" s="72"/>
      <c r="CH244" s="72"/>
      <c r="CI244" s="72"/>
      <c r="CJ244" s="72"/>
      <c r="CK244" s="72"/>
      <c r="CL244" s="72"/>
      <c r="CM244" s="72"/>
      <c r="CN244" s="72"/>
      <c r="CO244" s="72"/>
      <c r="CP244" s="72"/>
      <c r="CQ244" s="72"/>
      <c r="CR244" s="72"/>
      <c r="CS244" s="72"/>
      <c r="CT244" s="72"/>
      <c r="CU244" s="72"/>
      <c r="CV244" s="72"/>
      <c r="CW244" s="72"/>
      <c r="CX244" s="72"/>
      <c r="CY244" s="72"/>
      <c r="CZ244" s="72"/>
      <c r="DA244" s="72"/>
      <c r="DB244" s="72"/>
      <c r="DC244" s="72"/>
      <c r="DD244" s="72"/>
      <c r="DE244" s="72"/>
      <c r="DF244" s="72"/>
      <c r="DG244" s="72"/>
      <c r="DH244" s="72"/>
      <c r="DI244" s="72"/>
      <c r="DJ244" s="72"/>
      <c r="DK244" s="72"/>
      <c r="DL244" s="72"/>
      <c r="DM244" s="72"/>
      <c r="DN244" s="72"/>
      <c r="DO244" s="72"/>
      <c r="DP244" s="72"/>
      <c r="DQ244" s="72"/>
      <c r="DR244" s="72"/>
      <c r="DS244" s="72"/>
      <c r="DT244" s="72"/>
      <c r="DU244" s="72"/>
      <c r="DV244" s="72"/>
      <c r="DW244" s="72"/>
      <c r="DX244" s="72"/>
      <c r="DY244" s="72"/>
      <c r="DZ244" s="72"/>
      <c r="EA244" s="72"/>
      <c r="EB244" s="72"/>
      <c r="EC244" s="72"/>
      <c r="ED244" s="72"/>
      <c r="EE244" s="72"/>
      <c r="EF244" s="72"/>
      <c r="EG244" s="72"/>
      <c r="EH244" s="72"/>
      <c r="EI244" s="72"/>
      <c r="EJ244" s="72"/>
      <c r="EK244" s="72"/>
      <c r="EL244" s="72"/>
      <c r="EM244" s="72"/>
      <c r="EN244" s="72"/>
      <c r="EO244" s="72"/>
      <c r="EP244" s="72"/>
      <c r="EQ244" s="72"/>
      <c r="ER244" s="72"/>
      <c r="ES244" s="72"/>
      <c r="ET244" s="72"/>
      <c r="EU244" s="72"/>
      <c r="EV244" s="72"/>
      <c r="EW244" s="72"/>
      <c r="EX244" s="72"/>
      <c r="EY244" s="72"/>
      <c r="EZ244" s="72"/>
      <c r="FA244" s="72"/>
      <c r="FB244" s="72"/>
      <c r="FC244" s="72"/>
      <c r="FD244" s="72"/>
      <c r="FE244" s="72"/>
      <c r="FF244" s="72"/>
      <c r="FG244" s="72"/>
      <c r="FH244" s="72"/>
      <c r="FI244" s="72"/>
      <c r="FJ244" s="72"/>
      <c r="FK244" s="72"/>
      <c r="FL244" s="72"/>
      <c r="FM244" s="72"/>
      <c r="FN244" s="72"/>
      <c r="FO244" s="72"/>
      <c r="FP244" s="72"/>
      <c r="FQ244" s="72"/>
      <c r="FR244" s="72"/>
      <c r="FS244" s="72"/>
      <c r="FT244" s="72"/>
      <c r="FU244" s="72"/>
      <c r="FV244" s="72"/>
      <c r="FW244" s="72"/>
      <c r="FX244" s="72"/>
      <c r="FY244" s="72"/>
      <c r="FZ244" s="72"/>
      <c r="GA244" s="72"/>
      <c r="GB244" s="72"/>
      <c r="GC244" s="72"/>
      <c r="GD244" s="72"/>
    </row>
    <row r="245" spans="1:186">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72"/>
      <c r="AC245" s="72"/>
      <c r="AD245" s="72"/>
      <c r="AE245" s="72"/>
      <c r="AF245" s="72"/>
      <c r="AG245" s="72"/>
      <c r="AH245" s="72"/>
      <c r="AI245" s="72"/>
      <c r="AJ245" s="72"/>
      <c r="AK245" s="72"/>
      <c r="AL245" s="72"/>
      <c r="AM245" s="72"/>
      <c r="AN245" s="72"/>
      <c r="AO245" s="72"/>
      <c r="AP245" s="72"/>
      <c r="AQ245" s="72"/>
      <c r="AR245" s="72"/>
      <c r="AS245" s="72"/>
      <c r="AT245" s="72"/>
      <c r="AU245" s="72"/>
      <c r="AV245" s="72"/>
      <c r="AW245" s="72"/>
      <c r="AX245" s="72"/>
      <c r="AY245" s="72"/>
      <c r="AZ245" s="72"/>
      <c r="BA245" s="72"/>
      <c r="BB245" s="72"/>
      <c r="BC245" s="72"/>
      <c r="BD245" s="72"/>
      <c r="BE245" s="72"/>
      <c r="BF245" s="72"/>
      <c r="BG245" s="72"/>
      <c r="BH245" s="72"/>
      <c r="BI245" s="72"/>
      <c r="BJ245" s="72"/>
      <c r="BK245" s="72"/>
      <c r="BL245" s="72"/>
      <c r="BM245" s="72"/>
      <c r="BN245" s="72"/>
      <c r="BO245" s="72"/>
      <c r="BP245" s="72"/>
      <c r="BQ245" s="72"/>
      <c r="BR245" s="72"/>
      <c r="BS245" s="72"/>
      <c r="BT245" s="72"/>
      <c r="BU245" s="72"/>
      <c r="BV245" s="72"/>
      <c r="BW245" s="72"/>
      <c r="BX245" s="72"/>
      <c r="BY245" s="72"/>
      <c r="BZ245" s="72"/>
      <c r="CA245" s="72"/>
      <c r="CB245" s="72"/>
      <c r="CC245" s="72"/>
      <c r="CD245" s="72"/>
      <c r="CE245" s="72"/>
      <c r="CF245" s="72"/>
      <c r="CG245" s="72"/>
      <c r="CH245" s="72"/>
      <c r="CI245" s="72"/>
      <c r="CJ245" s="72"/>
      <c r="CK245" s="72"/>
      <c r="CL245" s="72"/>
      <c r="CM245" s="72"/>
      <c r="CN245" s="72"/>
      <c r="CO245" s="72"/>
      <c r="CP245" s="72"/>
      <c r="CQ245" s="72"/>
      <c r="CR245" s="72"/>
      <c r="CS245" s="72"/>
      <c r="CT245" s="72"/>
      <c r="CU245" s="72"/>
      <c r="CV245" s="72"/>
      <c r="CW245" s="72"/>
      <c r="CX245" s="72"/>
      <c r="CY245" s="72"/>
      <c r="CZ245" s="72"/>
      <c r="DA245" s="72"/>
      <c r="DB245" s="72"/>
      <c r="DC245" s="72"/>
      <c r="DD245" s="72"/>
      <c r="DE245" s="72"/>
      <c r="DF245" s="72"/>
      <c r="DG245" s="72"/>
      <c r="DH245" s="72"/>
      <c r="DI245" s="72"/>
      <c r="DJ245" s="72"/>
      <c r="DK245" s="72"/>
      <c r="DL245" s="72"/>
      <c r="DM245" s="72"/>
      <c r="DN245" s="72"/>
      <c r="DO245" s="72"/>
      <c r="DP245" s="72"/>
      <c r="DQ245" s="72"/>
      <c r="DR245" s="72"/>
      <c r="DS245" s="72"/>
      <c r="DT245" s="72"/>
      <c r="DU245" s="72"/>
      <c r="DV245" s="72"/>
      <c r="DW245" s="72"/>
      <c r="DX245" s="72"/>
      <c r="DY245" s="72"/>
      <c r="DZ245" s="72"/>
      <c r="EA245" s="72"/>
      <c r="EB245" s="72"/>
      <c r="EC245" s="72"/>
      <c r="ED245" s="72"/>
      <c r="EE245" s="72"/>
      <c r="EF245" s="72"/>
      <c r="EG245" s="72"/>
      <c r="EH245" s="72"/>
      <c r="EI245" s="72"/>
      <c r="EJ245" s="72"/>
      <c r="EK245" s="72"/>
      <c r="EL245" s="72"/>
      <c r="EM245" s="72"/>
      <c r="EN245" s="72"/>
      <c r="EO245" s="72"/>
      <c r="EP245" s="72"/>
      <c r="EQ245" s="72"/>
      <c r="ER245" s="72"/>
      <c r="ES245" s="72"/>
      <c r="ET245" s="72"/>
      <c r="EU245" s="72"/>
      <c r="EV245" s="72"/>
      <c r="EW245" s="72"/>
      <c r="EX245" s="72"/>
      <c r="EY245" s="72"/>
      <c r="EZ245" s="72"/>
      <c r="FA245" s="72"/>
      <c r="FB245" s="72"/>
      <c r="FC245" s="72"/>
      <c r="FD245" s="72"/>
      <c r="FE245" s="72"/>
      <c r="FF245" s="72"/>
      <c r="FG245" s="72"/>
      <c r="FH245" s="72"/>
      <c r="FI245" s="72"/>
      <c r="FJ245" s="72"/>
      <c r="FK245" s="72"/>
      <c r="FL245" s="72"/>
      <c r="FM245" s="72"/>
      <c r="FN245" s="72"/>
      <c r="FO245" s="72"/>
      <c r="FP245" s="72"/>
      <c r="FQ245" s="72"/>
      <c r="FR245" s="72"/>
      <c r="FS245" s="72"/>
      <c r="FT245" s="72"/>
      <c r="FU245" s="72"/>
      <c r="FV245" s="72"/>
      <c r="FW245" s="72"/>
      <c r="FX245" s="72"/>
      <c r="FY245" s="72"/>
      <c r="FZ245" s="72"/>
      <c r="GA245" s="72"/>
      <c r="GB245" s="72"/>
      <c r="GC245" s="72"/>
      <c r="GD245" s="72"/>
    </row>
    <row r="246" spans="1:186">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c r="AB246" s="72"/>
      <c r="AC246" s="72"/>
      <c r="AD246" s="72"/>
      <c r="AE246" s="72"/>
      <c r="AF246" s="72"/>
      <c r="AG246" s="72"/>
      <c r="AH246" s="72"/>
      <c r="AI246" s="72"/>
      <c r="AJ246" s="72"/>
      <c r="AK246" s="72"/>
      <c r="AL246" s="72"/>
      <c r="AM246" s="72"/>
      <c r="AN246" s="72"/>
      <c r="AO246" s="72"/>
      <c r="AP246" s="72"/>
      <c r="AQ246" s="72"/>
      <c r="AR246" s="72"/>
      <c r="AS246" s="72"/>
      <c r="AT246" s="72"/>
      <c r="AU246" s="72"/>
      <c r="AV246" s="72"/>
      <c r="AW246" s="72"/>
      <c r="AX246" s="72"/>
      <c r="AY246" s="72"/>
      <c r="AZ246" s="72"/>
      <c r="BA246" s="72"/>
      <c r="BB246" s="72"/>
      <c r="BC246" s="72"/>
      <c r="BD246" s="72"/>
      <c r="BE246" s="72"/>
      <c r="BF246" s="72"/>
      <c r="BG246" s="72"/>
      <c r="BH246" s="72"/>
      <c r="BI246" s="72"/>
      <c r="BJ246" s="72"/>
      <c r="BK246" s="72"/>
      <c r="BL246" s="72"/>
      <c r="BM246" s="72"/>
      <c r="BN246" s="72"/>
      <c r="BO246" s="72"/>
      <c r="BP246" s="72"/>
      <c r="BQ246" s="72"/>
      <c r="BR246" s="72"/>
      <c r="BS246" s="72"/>
      <c r="BT246" s="72"/>
      <c r="BU246" s="72"/>
      <c r="BV246" s="72"/>
      <c r="BW246" s="72"/>
      <c r="BX246" s="72"/>
      <c r="BY246" s="72"/>
      <c r="BZ246" s="72"/>
      <c r="CA246" s="72"/>
      <c r="CB246" s="72"/>
      <c r="CC246" s="72"/>
      <c r="CD246" s="72"/>
      <c r="CE246" s="72"/>
      <c r="CF246" s="72"/>
      <c r="CG246" s="72"/>
      <c r="CH246" s="72"/>
      <c r="CI246" s="72"/>
      <c r="CJ246" s="72"/>
      <c r="CK246" s="72"/>
      <c r="CL246" s="72"/>
      <c r="CM246" s="72"/>
      <c r="CN246" s="72"/>
      <c r="CO246" s="72"/>
      <c r="CP246" s="72"/>
      <c r="CQ246" s="72"/>
      <c r="CR246" s="72"/>
      <c r="CS246" s="72"/>
      <c r="CT246" s="72"/>
      <c r="CU246" s="72"/>
      <c r="CV246" s="72"/>
      <c r="CW246" s="72"/>
      <c r="CX246" s="72"/>
      <c r="CY246" s="72"/>
      <c r="CZ246" s="72"/>
      <c r="DA246" s="72"/>
      <c r="DB246" s="72"/>
      <c r="DC246" s="72"/>
      <c r="DD246" s="72"/>
      <c r="DE246" s="72"/>
      <c r="DF246" s="72"/>
      <c r="DG246" s="72"/>
      <c r="DH246" s="72"/>
      <c r="DI246" s="72"/>
      <c r="DJ246" s="72"/>
      <c r="DK246" s="72"/>
      <c r="DL246" s="72"/>
      <c r="DM246" s="72"/>
      <c r="DN246" s="72"/>
      <c r="DO246" s="72"/>
      <c r="DP246" s="72"/>
      <c r="DQ246" s="72"/>
      <c r="DR246" s="72"/>
      <c r="DS246" s="72"/>
      <c r="DT246" s="72"/>
      <c r="DU246" s="72"/>
      <c r="DV246" s="72"/>
      <c r="DW246" s="72"/>
      <c r="DX246" s="72"/>
      <c r="DY246" s="72"/>
      <c r="DZ246" s="72"/>
      <c r="EA246" s="72"/>
      <c r="EB246" s="72"/>
      <c r="EC246" s="72"/>
      <c r="ED246" s="72"/>
      <c r="EE246" s="72"/>
      <c r="EF246" s="72"/>
      <c r="EG246" s="72"/>
      <c r="EH246" s="72"/>
      <c r="EI246" s="72"/>
      <c r="EJ246" s="72"/>
      <c r="EK246" s="72"/>
      <c r="EL246" s="72"/>
      <c r="EM246" s="72"/>
      <c r="EN246" s="72"/>
      <c r="EO246" s="72"/>
      <c r="EP246" s="72"/>
      <c r="EQ246" s="72"/>
      <c r="ER246" s="72"/>
      <c r="ES246" s="72"/>
      <c r="ET246" s="72"/>
      <c r="EU246" s="72"/>
      <c r="EV246" s="72"/>
      <c r="EW246" s="72"/>
      <c r="EX246" s="72"/>
      <c r="EY246" s="72"/>
      <c r="EZ246" s="72"/>
      <c r="FA246" s="72"/>
      <c r="FB246" s="72"/>
      <c r="FC246" s="72"/>
      <c r="FD246" s="72"/>
      <c r="FE246" s="72"/>
      <c r="FF246" s="72"/>
      <c r="FG246" s="72"/>
      <c r="FH246" s="72"/>
      <c r="FI246" s="72"/>
      <c r="FJ246" s="72"/>
      <c r="FK246" s="72"/>
      <c r="FL246" s="72"/>
      <c r="FM246" s="72"/>
      <c r="FN246" s="72"/>
      <c r="FO246" s="72"/>
      <c r="FP246" s="72"/>
      <c r="FQ246" s="72"/>
      <c r="FR246" s="72"/>
      <c r="FS246" s="72"/>
      <c r="FT246" s="72"/>
      <c r="FU246" s="72"/>
      <c r="FV246" s="72"/>
      <c r="FW246" s="72"/>
      <c r="FX246" s="72"/>
      <c r="FY246" s="72"/>
      <c r="FZ246" s="72"/>
      <c r="GA246" s="72"/>
      <c r="GB246" s="72"/>
      <c r="GC246" s="72"/>
      <c r="GD246" s="72"/>
    </row>
    <row r="247" spans="1:186">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c r="AA247" s="72"/>
      <c r="AB247" s="72"/>
      <c r="AC247" s="72"/>
      <c r="AD247" s="72"/>
      <c r="AE247" s="72"/>
      <c r="AF247" s="72"/>
      <c r="AG247" s="72"/>
      <c r="AH247" s="72"/>
      <c r="AI247" s="72"/>
      <c r="AJ247" s="72"/>
      <c r="AK247" s="72"/>
      <c r="AL247" s="72"/>
      <c r="AM247" s="72"/>
      <c r="AN247" s="72"/>
      <c r="AO247" s="72"/>
      <c r="AP247" s="72"/>
      <c r="AQ247" s="72"/>
      <c r="AR247" s="72"/>
      <c r="AS247" s="72"/>
      <c r="AT247" s="72"/>
      <c r="AU247" s="72"/>
      <c r="AV247" s="72"/>
      <c r="AW247" s="72"/>
      <c r="AX247" s="72"/>
      <c r="AY247" s="72"/>
      <c r="AZ247" s="72"/>
      <c r="BA247" s="72"/>
      <c r="BB247" s="72"/>
      <c r="BC247" s="72"/>
      <c r="BD247" s="72"/>
      <c r="BE247" s="72"/>
      <c r="BF247" s="72"/>
      <c r="BG247" s="72"/>
      <c r="BH247" s="72"/>
      <c r="BI247" s="72"/>
      <c r="BJ247" s="72"/>
      <c r="BK247" s="72"/>
      <c r="BL247" s="72"/>
      <c r="BM247" s="72"/>
      <c r="BN247" s="72"/>
      <c r="BO247" s="72"/>
      <c r="BP247" s="72"/>
      <c r="BQ247" s="72"/>
      <c r="BR247" s="72"/>
      <c r="BS247" s="72"/>
      <c r="BT247" s="72"/>
      <c r="BU247" s="72"/>
      <c r="BV247" s="72"/>
      <c r="BW247" s="72"/>
      <c r="BX247" s="72"/>
      <c r="BY247" s="72"/>
      <c r="BZ247" s="72"/>
      <c r="CA247" s="72"/>
      <c r="CB247" s="72"/>
      <c r="CC247" s="72"/>
      <c r="CD247" s="72"/>
      <c r="CE247" s="72"/>
      <c r="CF247" s="72"/>
      <c r="CG247" s="72"/>
      <c r="CH247" s="72"/>
      <c r="CI247" s="72"/>
      <c r="CJ247" s="72"/>
      <c r="CK247" s="72"/>
      <c r="CL247" s="72"/>
      <c r="CM247" s="72"/>
      <c r="CN247" s="72"/>
      <c r="CO247" s="72"/>
      <c r="CP247" s="72"/>
      <c r="CQ247" s="72"/>
      <c r="CR247" s="72"/>
      <c r="CS247" s="72"/>
      <c r="CT247" s="72"/>
      <c r="CU247" s="72"/>
      <c r="CV247" s="72"/>
      <c r="CW247" s="72"/>
      <c r="CX247" s="72"/>
      <c r="CY247" s="72"/>
      <c r="CZ247" s="72"/>
      <c r="DA247" s="72"/>
      <c r="DB247" s="72"/>
      <c r="DC247" s="72"/>
      <c r="DD247" s="72"/>
      <c r="DE247" s="72"/>
      <c r="DF247" s="72"/>
      <c r="DG247" s="72"/>
      <c r="DH247" s="72"/>
      <c r="DI247" s="72"/>
      <c r="DJ247" s="72"/>
      <c r="DK247" s="72"/>
      <c r="DL247" s="72"/>
      <c r="DM247" s="72"/>
      <c r="DN247" s="72"/>
      <c r="DO247" s="72"/>
      <c r="DP247" s="72"/>
      <c r="DQ247" s="72"/>
      <c r="DR247" s="72"/>
      <c r="DS247" s="72"/>
      <c r="DT247" s="72"/>
      <c r="DU247" s="72"/>
      <c r="DV247" s="72"/>
      <c r="DW247" s="72"/>
      <c r="DX247" s="72"/>
      <c r="DY247" s="72"/>
      <c r="DZ247" s="72"/>
      <c r="EA247" s="72"/>
      <c r="EB247" s="72"/>
      <c r="EC247" s="72"/>
      <c r="ED247" s="72"/>
      <c r="EE247" s="72"/>
      <c r="EF247" s="72"/>
      <c r="EG247" s="72"/>
      <c r="EH247" s="72"/>
      <c r="EI247" s="72"/>
      <c r="EJ247" s="72"/>
      <c r="EK247" s="72"/>
      <c r="EL247" s="72"/>
      <c r="EM247" s="72"/>
      <c r="EN247" s="72"/>
      <c r="EO247" s="72"/>
      <c r="EP247" s="72"/>
      <c r="EQ247" s="72"/>
      <c r="ER247" s="72"/>
      <c r="ES247" s="72"/>
      <c r="ET247" s="72"/>
      <c r="EU247" s="72"/>
      <c r="EV247" s="72"/>
      <c r="EW247" s="72"/>
      <c r="EX247" s="72"/>
      <c r="EY247" s="72"/>
      <c r="EZ247" s="72"/>
      <c r="FA247" s="72"/>
      <c r="FB247" s="72"/>
      <c r="FC247" s="72"/>
      <c r="FD247" s="72"/>
      <c r="FE247" s="72"/>
      <c r="FF247" s="72"/>
      <c r="FG247" s="72"/>
      <c r="FH247" s="72"/>
      <c r="FI247" s="72"/>
      <c r="FJ247" s="72"/>
      <c r="FK247" s="72"/>
      <c r="FL247" s="72"/>
      <c r="FM247" s="72"/>
      <c r="FN247" s="72"/>
      <c r="FO247" s="72"/>
      <c r="FP247" s="72"/>
      <c r="FQ247" s="72"/>
      <c r="FR247" s="72"/>
      <c r="FS247" s="72"/>
      <c r="FT247" s="72"/>
      <c r="FU247" s="72"/>
      <c r="FV247" s="72"/>
      <c r="FW247" s="72"/>
      <c r="FX247" s="72"/>
      <c r="FY247" s="72"/>
      <c r="FZ247" s="72"/>
      <c r="GA247" s="72"/>
      <c r="GB247" s="72"/>
      <c r="GC247" s="72"/>
      <c r="GD247" s="72"/>
    </row>
    <row r="248" spans="1:186">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c r="AA248" s="72"/>
      <c r="AB248" s="72"/>
      <c r="AC248" s="72"/>
      <c r="AD248" s="72"/>
      <c r="AE248" s="72"/>
      <c r="AF248" s="72"/>
      <c r="AG248" s="72"/>
      <c r="AH248" s="72"/>
      <c r="AI248" s="72"/>
      <c r="AJ248" s="72"/>
      <c r="AK248" s="72"/>
      <c r="AL248" s="72"/>
      <c r="AM248" s="72"/>
      <c r="AN248" s="72"/>
      <c r="AO248" s="72"/>
      <c r="AP248" s="72"/>
      <c r="AQ248" s="72"/>
      <c r="AR248" s="72"/>
      <c r="AS248" s="72"/>
      <c r="AT248" s="72"/>
      <c r="AU248" s="72"/>
      <c r="AV248" s="72"/>
      <c r="AW248" s="72"/>
      <c r="AX248" s="72"/>
      <c r="AY248" s="72"/>
      <c r="AZ248" s="72"/>
      <c r="BA248" s="72"/>
      <c r="BB248" s="72"/>
      <c r="BC248" s="72"/>
      <c r="BD248" s="72"/>
      <c r="BE248" s="72"/>
      <c r="BF248" s="72"/>
      <c r="BG248" s="72"/>
      <c r="BH248" s="72"/>
      <c r="BI248" s="72"/>
      <c r="BJ248" s="72"/>
      <c r="BK248" s="72"/>
      <c r="BL248" s="72"/>
      <c r="BM248" s="72"/>
      <c r="BN248" s="72"/>
      <c r="BO248" s="72"/>
      <c r="BP248" s="72"/>
      <c r="BQ248" s="72"/>
      <c r="BR248" s="72"/>
      <c r="BS248" s="72"/>
      <c r="BT248" s="72"/>
      <c r="BU248" s="72"/>
      <c r="BV248" s="72"/>
      <c r="BW248" s="72"/>
      <c r="BX248" s="72"/>
      <c r="BY248" s="72"/>
      <c r="BZ248" s="72"/>
      <c r="CA248" s="72"/>
      <c r="CB248" s="72"/>
      <c r="CC248" s="72"/>
      <c r="CD248" s="72"/>
      <c r="CE248" s="72"/>
      <c r="CF248" s="72"/>
      <c r="CG248" s="72"/>
      <c r="CH248" s="72"/>
      <c r="CI248" s="72"/>
      <c r="CJ248" s="72"/>
      <c r="CK248" s="72"/>
      <c r="CL248" s="72"/>
      <c r="CM248" s="72"/>
      <c r="CN248" s="72"/>
      <c r="CO248" s="72"/>
      <c r="CP248" s="72"/>
      <c r="CQ248" s="72"/>
      <c r="CR248" s="72"/>
      <c r="CS248" s="72"/>
      <c r="CT248" s="72"/>
      <c r="CU248" s="72"/>
      <c r="CV248" s="72"/>
      <c r="CW248" s="72"/>
      <c r="CX248" s="72"/>
      <c r="CY248" s="72"/>
      <c r="CZ248" s="72"/>
      <c r="DA248" s="72"/>
      <c r="DB248" s="72"/>
      <c r="DC248" s="72"/>
      <c r="DD248" s="72"/>
      <c r="DE248" s="72"/>
      <c r="DF248" s="72"/>
      <c r="DG248" s="72"/>
      <c r="DH248" s="72"/>
      <c r="DI248" s="72"/>
      <c r="DJ248" s="72"/>
      <c r="DK248" s="72"/>
      <c r="DL248" s="72"/>
      <c r="DM248" s="72"/>
      <c r="DN248" s="72"/>
      <c r="DO248" s="72"/>
      <c r="DP248" s="72"/>
      <c r="DQ248" s="72"/>
      <c r="DR248" s="72"/>
      <c r="DS248" s="72"/>
      <c r="DT248" s="72"/>
      <c r="DU248" s="72"/>
      <c r="DV248" s="72"/>
      <c r="DW248" s="72"/>
      <c r="DX248" s="72"/>
      <c r="DY248" s="72"/>
      <c r="DZ248" s="72"/>
      <c r="EA248" s="72"/>
      <c r="EB248" s="72"/>
      <c r="EC248" s="72"/>
      <c r="ED248" s="72"/>
      <c r="EE248" s="72"/>
      <c r="EF248" s="72"/>
      <c r="EG248" s="72"/>
      <c r="EH248" s="72"/>
      <c r="EI248" s="72"/>
      <c r="EJ248" s="72"/>
      <c r="EK248" s="72"/>
      <c r="EL248" s="72"/>
      <c r="EM248" s="72"/>
      <c r="EN248" s="72"/>
      <c r="EO248" s="72"/>
      <c r="EP248" s="72"/>
      <c r="EQ248" s="72"/>
      <c r="ER248" s="72"/>
      <c r="ES248" s="72"/>
      <c r="ET248" s="72"/>
      <c r="EU248" s="72"/>
      <c r="EV248" s="72"/>
      <c r="EW248" s="72"/>
      <c r="EX248" s="72"/>
      <c r="EY248" s="72"/>
      <c r="EZ248" s="72"/>
      <c r="FA248" s="72"/>
      <c r="FB248" s="72"/>
      <c r="FC248" s="72"/>
      <c r="FD248" s="72"/>
      <c r="FE248" s="72"/>
      <c r="FF248" s="72"/>
      <c r="FG248" s="72"/>
      <c r="FH248" s="72"/>
      <c r="FI248" s="72"/>
      <c r="FJ248" s="72"/>
      <c r="FK248" s="72"/>
      <c r="FL248" s="72"/>
      <c r="FM248" s="72"/>
      <c r="FN248" s="72"/>
      <c r="FO248" s="72"/>
      <c r="FP248" s="72"/>
      <c r="FQ248" s="72"/>
      <c r="FR248" s="72"/>
      <c r="FS248" s="72"/>
      <c r="FT248" s="72"/>
      <c r="FU248" s="72"/>
      <c r="FV248" s="72"/>
      <c r="FW248" s="72"/>
      <c r="FX248" s="72"/>
      <c r="FY248" s="72"/>
      <c r="FZ248" s="72"/>
      <c r="GA248" s="72"/>
      <c r="GB248" s="72"/>
      <c r="GC248" s="72"/>
      <c r="GD248" s="72"/>
    </row>
    <row r="249" spans="1:186">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c r="AA249" s="72"/>
      <c r="AB249" s="72"/>
      <c r="AC249" s="72"/>
      <c r="AD249" s="72"/>
      <c r="AE249" s="72"/>
      <c r="AF249" s="72"/>
      <c r="AG249" s="72"/>
      <c r="AH249" s="72"/>
      <c r="AI249" s="72"/>
      <c r="AJ249" s="72"/>
      <c r="AK249" s="72"/>
      <c r="AL249" s="72"/>
      <c r="AM249" s="72"/>
      <c r="AN249" s="72"/>
      <c r="AO249" s="72"/>
      <c r="AP249" s="72"/>
      <c r="AQ249" s="72"/>
      <c r="AR249" s="72"/>
      <c r="AS249" s="72"/>
      <c r="AT249" s="72"/>
      <c r="AU249" s="72"/>
      <c r="AV249" s="72"/>
      <c r="AW249" s="72"/>
      <c r="AX249" s="72"/>
      <c r="AY249" s="72"/>
      <c r="AZ249" s="72"/>
      <c r="BA249" s="72"/>
      <c r="BB249" s="72"/>
      <c r="BC249" s="72"/>
      <c r="BD249" s="72"/>
      <c r="BE249" s="72"/>
      <c r="BF249" s="72"/>
      <c r="BG249" s="72"/>
      <c r="BH249" s="72"/>
      <c r="BI249" s="72"/>
      <c r="BJ249" s="72"/>
      <c r="BK249" s="72"/>
      <c r="BL249" s="72"/>
      <c r="BM249" s="72"/>
      <c r="BN249" s="72"/>
      <c r="BO249" s="72"/>
      <c r="BP249" s="72"/>
      <c r="BQ249" s="72"/>
      <c r="BR249" s="72"/>
      <c r="BS249" s="72"/>
      <c r="BT249" s="72"/>
      <c r="BU249" s="72"/>
      <c r="BV249" s="72"/>
      <c r="BW249" s="72"/>
      <c r="BX249" s="72"/>
      <c r="BY249" s="72"/>
      <c r="BZ249" s="72"/>
      <c r="CA249" s="72"/>
      <c r="CB249" s="72"/>
      <c r="CC249" s="72"/>
      <c r="CD249" s="72"/>
      <c r="CE249" s="72"/>
      <c r="CF249" s="72"/>
      <c r="CG249" s="72"/>
      <c r="CH249" s="72"/>
      <c r="CI249" s="72"/>
      <c r="CJ249" s="72"/>
      <c r="CK249" s="72"/>
      <c r="CL249" s="72"/>
      <c r="CM249" s="72"/>
      <c r="CN249" s="72"/>
      <c r="CO249" s="72"/>
      <c r="CP249" s="72"/>
      <c r="CQ249" s="72"/>
      <c r="CR249" s="72"/>
      <c r="CS249" s="72"/>
      <c r="CT249" s="72"/>
      <c r="CU249" s="72"/>
      <c r="CV249" s="72"/>
      <c r="CW249" s="72"/>
      <c r="CX249" s="72"/>
      <c r="CY249" s="72"/>
      <c r="CZ249" s="72"/>
      <c r="DA249" s="72"/>
      <c r="DB249" s="72"/>
      <c r="DC249" s="72"/>
      <c r="DD249" s="72"/>
      <c r="DE249" s="72"/>
      <c r="DF249" s="72"/>
      <c r="DG249" s="72"/>
      <c r="DH249" s="72"/>
      <c r="DI249" s="72"/>
      <c r="DJ249" s="72"/>
      <c r="DK249" s="72"/>
      <c r="DL249" s="72"/>
      <c r="DM249" s="72"/>
      <c r="DN249" s="72"/>
      <c r="DO249" s="72"/>
      <c r="DP249" s="72"/>
      <c r="DQ249" s="72"/>
      <c r="DR249" s="72"/>
      <c r="DS249" s="72"/>
      <c r="DT249" s="72"/>
      <c r="DU249" s="72"/>
      <c r="DV249" s="72"/>
      <c r="DW249" s="72"/>
      <c r="DX249" s="72"/>
      <c r="DY249" s="72"/>
      <c r="DZ249" s="72"/>
      <c r="EA249" s="72"/>
      <c r="EB249" s="72"/>
      <c r="EC249" s="72"/>
      <c r="ED249" s="72"/>
      <c r="EE249" s="72"/>
      <c r="EF249" s="72"/>
      <c r="EG249" s="72"/>
      <c r="EH249" s="72"/>
      <c r="EI249" s="72"/>
      <c r="EJ249" s="72"/>
      <c r="EK249" s="72"/>
      <c r="EL249" s="72"/>
      <c r="EM249" s="72"/>
      <c r="EN249" s="72"/>
      <c r="EO249" s="72"/>
      <c r="EP249" s="72"/>
      <c r="EQ249" s="72"/>
      <c r="ER249" s="72"/>
      <c r="ES249" s="72"/>
      <c r="ET249" s="72"/>
      <c r="EU249" s="72"/>
      <c r="EV249" s="72"/>
      <c r="EW249" s="72"/>
      <c r="EX249" s="72"/>
      <c r="EY249" s="72"/>
      <c r="EZ249" s="72"/>
      <c r="FA249" s="72"/>
      <c r="FB249" s="72"/>
      <c r="FC249" s="72"/>
      <c r="FD249" s="72"/>
      <c r="FE249" s="72"/>
      <c r="FF249" s="72"/>
      <c r="FG249" s="72"/>
      <c r="FH249" s="72"/>
      <c r="FI249" s="72"/>
      <c r="FJ249" s="72"/>
      <c r="FK249" s="72"/>
      <c r="FL249" s="72"/>
      <c r="FM249" s="72"/>
      <c r="FN249" s="72"/>
      <c r="FO249" s="72"/>
      <c r="FP249" s="72"/>
      <c r="FQ249" s="72"/>
      <c r="FR249" s="72"/>
      <c r="FS249" s="72"/>
      <c r="FT249" s="72"/>
      <c r="FU249" s="72"/>
      <c r="FV249" s="72"/>
      <c r="FW249" s="72"/>
      <c r="FX249" s="72"/>
      <c r="FY249" s="72"/>
      <c r="FZ249" s="72"/>
      <c r="GA249" s="72"/>
      <c r="GB249" s="72"/>
      <c r="GC249" s="72"/>
      <c r="GD249" s="72"/>
    </row>
    <row r="250" spans="1:186">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2"/>
      <c r="AB250" s="72"/>
      <c r="AC250" s="72"/>
      <c r="AD250" s="72"/>
      <c r="AE250" s="72"/>
      <c r="AF250" s="72"/>
      <c r="AG250" s="72"/>
      <c r="AH250" s="72"/>
      <c r="AI250" s="72"/>
      <c r="AJ250" s="72"/>
      <c r="AK250" s="72"/>
      <c r="AL250" s="72"/>
      <c r="AM250" s="72"/>
      <c r="AN250" s="72"/>
      <c r="AO250" s="72"/>
      <c r="AP250" s="72"/>
      <c r="AQ250" s="72"/>
      <c r="AR250" s="72"/>
      <c r="AS250" s="72"/>
      <c r="AT250" s="72"/>
      <c r="AU250" s="72"/>
      <c r="AV250" s="72"/>
      <c r="AW250" s="72"/>
      <c r="AX250" s="72"/>
      <c r="AY250" s="72"/>
      <c r="AZ250" s="72"/>
      <c r="BA250" s="72"/>
      <c r="BB250" s="72"/>
      <c r="BC250" s="72"/>
      <c r="BD250" s="72"/>
      <c r="BE250" s="72"/>
      <c r="BF250" s="72"/>
      <c r="BG250" s="72"/>
      <c r="BH250" s="72"/>
      <c r="BI250" s="72"/>
      <c r="BJ250" s="72"/>
      <c r="BK250" s="72"/>
      <c r="BL250" s="72"/>
      <c r="BM250" s="72"/>
      <c r="BN250" s="72"/>
      <c r="BO250" s="72"/>
      <c r="BP250" s="72"/>
      <c r="BQ250" s="72"/>
      <c r="BR250" s="72"/>
      <c r="BS250" s="72"/>
      <c r="BT250" s="72"/>
      <c r="BU250" s="72"/>
      <c r="BV250" s="72"/>
      <c r="BW250" s="72"/>
      <c r="BX250" s="72"/>
      <c r="BY250" s="72"/>
      <c r="BZ250" s="72"/>
      <c r="CA250" s="72"/>
      <c r="CB250" s="72"/>
      <c r="CC250" s="72"/>
      <c r="CD250" s="72"/>
      <c r="CE250" s="72"/>
      <c r="CF250" s="72"/>
      <c r="CG250" s="72"/>
      <c r="CH250" s="72"/>
      <c r="CI250" s="72"/>
      <c r="CJ250" s="72"/>
      <c r="CK250" s="72"/>
      <c r="CL250" s="72"/>
      <c r="CM250" s="72"/>
      <c r="CN250" s="72"/>
      <c r="CO250" s="72"/>
      <c r="CP250" s="72"/>
      <c r="CQ250" s="72"/>
      <c r="CR250" s="72"/>
      <c r="CS250" s="72"/>
      <c r="CT250" s="72"/>
      <c r="CU250" s="72"/>
      <c r="CV250" s="72"/>
      <c r="CW250" s="72"/>
      <c r="CX250" s="72"/>
      <c r="CY250" s="72"/>
      <c r="CZ250" s="72"/>
      <c r="DA250" s="72"/>
      <c r="DB250" s="72"/>
      <c r="DC250" s="72"/>
      <c r="DD250" s="72"/>
      <c r="DE250" s="72"/>
      <c r="DF250" s="72"/>
      <c r="DG250" s="72"/>
      <c r="DH250" s="72"/>
      <c r="DI250" s="72"/>
      <c r="DJ250" s="72"/>
      <c r="DK250" s="72"/>
      <c r="DL250" s="72"/>
      <c r="DM250" s="72"/>
      <c r="DN250" s="72"/>
      <c r="DO250" s="72"/>
      <c r="DP250" s="72"/>
      <c r="DQ250" s="72"/>
      <c r="DR250" s="72"/>
      <c r="DS250" s="72"/>
      <c r="DT250" s="72"/>
      <c r="DU250" s="72"/>
      <c r="DV250" s="72"/>
      <c r="DW250" s="72"/>
      <c r="DX250" s="72"/>
      <c r="DY250" s="72"/>
      <c r="DZ250" s="72"/>
      <c r="EA250" s="72"/>
      <c r="EB250" s="72"/>
      <c r="EC250" s="72"/>
      <c r="ED250" s="72"/>
      <c r="EE250" s="72"/>
      <c r="EF250" s="72"/>
      <c r="EG250" s="72"/>
      <c r="EH250" s="72"/>
      <c r="EI250" s="72"/>
      <c r="EJ250" s="72"/>
      <c r="EK250" s="72"/>
      <c r="EL250" s="72"/>
      <c r="EM250" s="72"/>
      <c r="EN250" s="72"/>
      <c r="EO250" s="72"/>
      <c r="EP250" s="72"/>
      <c r="EQ250" s="72"/>
      <c r="ER250" s="72"/>
      <c r="ES250" s="72"/>
      <c r="ET250" s="72"/>
      <c r="EU250" s="72"/>
      <c r="EV250" s="72"/>
      <c r="EW250" s="72"/>
      <c r="EX250" s="72"/>
      <c r="EY250" s="72"/>
      <c r="EZ250" s="72"/>
      <c r="FA250" s="72"/>
      <c r="FB250" s="72"/>
      <c r="FC250" s="72"/>
      <c r="FD250" s="72"/>
      <c r="FE250" s="72"/>
      <c r="FF250" s="72"/>
      <c r="FG250" s="72"/>
      <c r="FH250" s="72"/>
      <c r="FI250" s="72"/>
      <c r="FJ250" s="72"/>
      <c r="FK250" s="72"/>
      <c r="FL250" s="72"/>
      <c r="FM250" s="72"/>
      <c r="FN250" s="72"/>
      <c r="FO250" s="72"/>
      <c r="FP250" s="72"/>
      <c r="FQ250" s="72"/>
      <c r="FR250" s="72"/>
      <c r="FS250" s="72"/>
      <c r="FT250" s="72"/>
      <c r="FU250" s="72"/>
      <c r="FV250" s="72"/>
      <c r="FW250" s="72"/>
      <c r="FX250" s="72"/>
      <c r="FY250" s="72"/>
      <c r="FZ250" s="72"/>
      <c r="GA250" s="72"/>
      <c r="GB250" s="72"/>
      <c r="GC250" s="72"/>
      <c r="GD250" s="72"/>
    </row>
    <row r="251" spans="1:186">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c r="AA251" s="72"/>
      <c r="AB251" s="72"/>
      <c r="AC251" s="72"/>
      <c r="AD251" s="72"/>
      <c r="AE251" s="72"/>
      <c r="AF251" s="72"/>
      <c r="AG251" s="72"/>
      <c r="AH251" s="72"/>
      <c r="AI251" s="72"/>
      <c r="AJ251" s="72"/>
      <c r="AK251" s="72"/>
      <c r="AL251" s="72"/>
      <c r="AM251" s="72"/>
      <c r="AN251" s="72"/>
      <c r="AO251" s="72"/>
      <c r="AP251" s="72"/>
      <c r="AQ251" s="72"/>
      <c r="AR251" s="72"/>
      <c r="AS251" s="72"/>
      <c r="AT251" s="72"/>
      <c r="AU251" s="72"/>
      <c r="AV251" s="72"/>
      <c r="AW251" s="72"/>
      <c r="AX251" s="72"/>
      <c r="AY251" s="72"/>
      <c r="AZ251" s="72"/>
      <c r="BA251" s="72"/>
      <c r="BB251" s="72"/>
      <c r="BC251" s="72"/>
      <c r="BD251" s="72"/>
      <c r="BE251" s="72"/>
      <c r="BF251" s="72"/>
      <c r="BG251" s="72"/>
      <c r="BH251" s="72"/>
      <c r="BI251" s="72"/>
      <c r="BJ251" s="72"/>
      <c r="BK251" s="72"/>
      <c r="BL251" s="72"/>
      <c r="BM251" s="72"/>
      <c r="BN251" s="72"/>
      <c r="BO251" s="72"/>
      <c r="BP251" s="72"/>
      <c r="BQ251" s="72"/>
      <c r="BR251" s="72"/>
      <c r="BS251" s="72"/>
      <c r="BT251" s="72"/>
      <c r="BU251" s="72"/>
      <c r="BV251" s="72"/>
      <c r="BW251" s="72"/>
      <c r="BX251" s="72"/>
      <c r="BY251" s="72"/>
      <c r="BZ251" s="72"/>
      <c r="CA251" s="72"/>
      <c r="CB251" s="72"/>
      <c r="CC251" s="72"/>
      <c r="CD251" s="72"/>
      <c r="CE251" s="72"/>
      <c r="CF251" s="72"/>
      <c r="CG251" s="72"/>
      <c r="CH251" s="72"/>
      <c r="CI251" s="72"/>
      <c r="CJ251" s="72"/>
      <c r="CK251" s="72"/>
      <c r="CL251" s="72"/>
      <c r="CM251" s="72"/>
      <c r="CN251" s="72"/>
      <c r="CO251" s="72"/>
      <c r="CP251" s="72"/>
      <c r="CQ251" s="72"/>
      <c r="CR251" s="72"/>
      <c r="CS251" s="72"/>
      <c r="CT251" s="72"/>
      <c r="CU251" s="72"/>
      <c r="CV251" s="72"/>
      <c r="CW251" s="72"/>
      <c r="CX251" s="72"/>
      <c r="CY251" s="72"/>
      <c r="CZ251" s="72"/>
      <c r="DA251" s="72"/>
      <c r="DB251" s="72"/>
      <c r="DC251" s="72"/>
      <c r="DD251" s="72"/>
      <c r="DE251" s="72"/>
      <c r="DF251" s="72"/>
      <c r="DG251" s="72"/>
      <c r="DH251" s="72"/>
      <c r="DI251" s="72"/>
      <c r="DJ251" s="72"/>
      <c r="DK251" s="72"/>
      <c r="DL251" s="72"/>
      <c r="DM251" s="72"/>
      <c r="DN251" s="72"/>
      <c r="DO251" s="72"/>
      <c r="DP251" s="72"/>
      <c r="DQ251" s="72"/>
      <c r="DR251" s="72"/>
      <c r="DS251" s="72"/>
      <c r="DT251" s="72"/>
      <c r="DU251" s="72"/>
      <c r="DV251" s="72"/>
      <c r="DW251" s="72"/>
      <c r="DX251" s="72"/>
      <c r="DY251" s="72"/>
      <c r="DZ251" s="72"/>
      <c r="EA251" s="72"/>
      <c r="EB251" s="72"/>
      <c r="EC251" s="72"/>
      <c r="ED251" s="72"/>
      <c r="EE251" s="72"/>
      <c r="EF251" s="72"/>
      <c r="EG251" s="72"/>
      <c r="EH251" s="72"/>
      <c r="EI251" s="72"/>
      <c r="EJ251" s="72"/>
      <c r="EK251" s="72"/>
      <c r="EL251" s="72"/>
      <c r="EM251" s="72"/>
      <c r="EN251" s="72"/>
      <c r="EO251" s="72"/>
      <c r="EP251" s="72"/>
      <c r="EQ251" s="72"/>
      <c r="ER251" s="72"/>
      <c r="ES251" s="72"/>
      <c r="ET251" s="72"/>
      <c r="EU251" s="72"/>
      <c r="EV251" s="72"/>
      <c r="EW251" s="72"/>
      <c r="EX251" s="72"/>
      <c r="EY251" s="72"/>
      <c r="EZ251" s="72"/>
      <c r="FA251" s="72"/>
      <c r="FB251" s="72"/>
      <c r="FC251" s="72"/>
      <c r="FD251" s="72"/>
      <c r="FE251" s="72"/>
      <c r="FF251" s="72"/>
      <c r="FG251" s="72"/>
      <c r="FH251" s="72"/>
      <c r="FI251" s="72"/>
      <c r="FJ251" s="72"/>
      <c r="FK251" s="72"/>
      <c r="FL251" s="72"/>
      <c r="FM251" s="72"/>
      <c r="FN251" s="72"/>
      <c r="FO251" s="72"/>
      <c r="FP251" s="72"/>
      <c r="FQ251" s="72"/>
      <c r="FR251" s="72"/>
      <c r="FS251" s="72"/>
      <c r="FT251" s="72"/>
      <c r="FU251" s="72"/>
      <c r="FV251" s="72"/>
      <c r="FW251" s="72"/>
      <c r="FX251" s="72"/>
      <c r="FY251" s="72"/>
      <c r="FZ251" s="72"/>
      <c r="GA251" s="72"/>
      <c r="GB251" s="72"/>
      <c r="GC251" s="72"/>
      <c r="GD251" s="72"/>
    </row>
    <row r="252" spans="1:186">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c r="AH252" s="72"/>
      <c r="AI252" s="72"/>
      <c r="AJ252" s="72"/>
      <c r="AK252" s="72"/>
      <c r="AL252" s="72"/>
      <c r="AM252" s="72"/>
      <c r="AN252" s="72"/>
      <c r="AO252" s="72"/>
      <c r="AP252" s="72"/>
      <c r="AQ252" s="72"/>
      <c r="AR252" s="72"/>
      <c r="AS252" s="72"/>
      <c r="AT252" s="72"/>
      <c r="AU252" s="72"/>
      <c r="AV252" s="72"/>
      <c r="AW252" s="72"/>
      <c r="AX252" s="72"/>
      <c r="AY252" s="72"/>
      <c r="AZ252" s="72"/>
      <c r="BA252" s="72"/>
      <c r="BB252" s="72"/>
      <c r="BC252" s="72"/>
      <c r="BD252" s="72"/>
      <c r="BE252" s="72"/>
      <c r="BF252" s="72"/>
      <c r="BG252" s="72"/>
      <c r="BH252" s="72"/>
      <c r="BI252" s="72"/>
      <c r="BJ252" s="72"/>
      <c r="BK252" s="72"/>
      <c r="BL252" s="72"/>
      <c r="BM252" s="72"/>
      <c r="BN252" s="72"/>
      <c r="BO252" s="72"/>
      <c r="BP252" s="72"/>
      <c r="BQ252" s="72"/>
      <c r="BR252" s="72"/>
      <c r="BS252" s="72"/>
      <c r="BT252" s="72"/>
      <c r="BU252" s="72"/>
      <c r="BV252" s="72"/>
      <c r="BW252" s="72"/>
      <c r="BX252" s="72"/>
      <c r="BY252" s="72"/>
      <c r="BZ252" s="72"/>
      <c r="CA252" s="72"/>
      <c r="CB252" s="72"/>
      <c r="CC252" s="72"/>
      <c r="CD252" s="72"/>
      <c r="CE252" s="72"/>
      <c r="CF252" s="72"/>
      <c r="CG252" s="72"/>
      <c r="CH252" s="72"/>
      <c r="CI252" s="72"/>
      <c r="CJ252" s="72"/>
      <c r="CK252" s="72"/>
      <c r="CL252" s="72"/>
      <c r="CM252" s="72"/>
      <c r="CN252" s="72"/>
      <c r="CO252" s="72"/>
      <c r="CP252" s="72"/>
      <c r="CQ252" s="72"/>
      <c r="CR252" s="72"/>
      <c r="CS252" s="72"/>
      <c r="CT252" s="72"/>
      <c r="CU252" s="72"/>
      <c r="CV252" s="72"/>
      <c r="CW252" s="72"/>
      <c r="CX252" s="72"/>
      <c r="CY252" s="72"/>
      <c r="CZ252" s="72"/>
      <c r="DA252" s="72"/>
      <c r="DB252" s="72"/>
      <c r="DC252" s="72"/>
      <c r="DD252" s="72"/>
      <c r="DE252" s="72"/>
      <c r="DF252" s="72"/>
      <c r="DG252" s="72"/>
      <c r="DH252" s="72"/>
      <c r="DI252" s="72"/>
      <c r="DJ252" s="72"/>
      <c r="DK252" s="72"/>
      <c r="DL252" s="72"/>
      <c r="DM252" s="72"/>
      <c r="DN252" s="72"/>
      <c r="DO252" s="72"/>
      <c r="DP252" s="72"/>
      <c r="DQ252" s="72"/>
      <c r="DR252" s="72"/>
      <c r="DS252" s="72"/>
      <c r="DT252" s="72"/>
      <c r="DU252" s="72"/>
      <c r="DV252" s="72"/>
      <c r="DW252" s="72"/>
      <c r="DX252" s="72"/>
      <c r="DY252" s="72"/>
      <c r="DZ252" s="72"/>
      <c r="EA252" s="72"/>
      <c r="EB252" s="72"/>
      <c r="EC252" s="72"/>
      <c r="ED252" s="72"/>
      <c r="EE252" s="72"/>
      <c r="EF252" s="72"/>
      <c r="EG252" s="72"/>
      <c r="EH252" s="72"/>
      <c r="EI252" s="72"/>
      <c r="EJ252" s="72"/>
      <c r="EK252" s="72"/>
      <c r="EL252" s="72"/>
      <c r="EM252" s="72"/>
      <c r="EN252" s="72"/>
      <c r="EO252" s="72"/>
      <c r="EP252" s="72"/>
      <c r="EQ252" s="72"/>
      <c r="ER252" s="72"/>
      <c r="ES252" s="72"/>
      <c r="ET252" s="72"/>
      <c r="EU252" s="72"/>
      <c r="EV252" s="72"/>
      <c r="EW252" s="72"/>
      <c r="EX252" s="72"/>
      <c r="EY252" s="72"/>
      <c r="EZ252" s="72"/>
      <c r="FA252" s="72"/>
      <c r="FB252" s="72"/>
      <c r="FC252" s="72"/>
      <c r="FD252" s="72"/>
      <c r="FE252" s="72"/>
      <c r="FF252" s="72"/>
      <c r="FG252" s="72"/>
      <c r="FH252" s="72"/>
      <c r="FI252" s="72"/>
      <c r="FJ252" s="72"/>
      <c r="FK252" s="72"/>
      <c r="FL252" s="72"/>
      <c r="FM252" s="72"/>
      <c r="FN252" s="72"/>
      <c r="FO252" s="72"/>
      <c r="FP252" s="72"/>
      <c r="FQ252" s="72"/>
      <c r="FR252" s="72"/>
      <c r="FS252" s="72"/>
      <c r="FT252" s="72"/>
      <c r="FU252" s="72"/>
      <c r="FV252" s="72"/>
      <c r="FW252" s="72"/>
      <c r="FX252" s="72"/>
      <c r="FY252" s="72"/>
      <c r="FZ252" s="72"/>
      <c r="GA252" s="72"/>
      <c r="GB252" s="72"/>
      <c r="GC252" s="72"/>
      <c r="GD252" s="72"/>
    </row>
  </sheetData>
  <sheetProtection formatCells="0" insertHyperlinks="0" autoFilter="0"/>
  <mergeCells count="109">
    <mergeCell ref="A1:FN1"/>
    <mergeCell ref="C2:I2"/>
    <mergeCell ref="J2:AF2"/>
    <mergeCell ref="AG2:BC2"/>
    <mergeCell ref="BD2:CB2"/>
    <mergeCell ref="CC2:DA2"/>
    <mergeCell ref="DF2:DI2"/>
    <mergeCell ref="DJ2:EC2"/>
    <mergeCell ref="ED2:EW2"/>
    <mergeCell ref="EX2:EZ2"/>
    <mergeCell ref="FA2:FD2"/>
    <mergeCell ref="FG2:FN2"/>
    <mergeCell ref="O3:Q3"/>
    <mergeCell ref="R3:U3"/>
    <mergeCell ref="V3:AB3"/>
    <mergeCell ref="AC3:AF3"/>
    <mergeCell ref="AL3:AN3"/>
    <mergeCell ref="AO3:AR3"/>
    <mergeCell ref="AS3:AY3"/>
    <mergeCell ref="AZ3:BC3"/>
    <mergeCell ref="BK3:BM3"/>
    <mergeCell ref="BN3:BQ3"/>
    <mergeCell ref="BR3:BX3"/>
    <mergeCell ref="BY3:CB3"/>
    <mergeCell ref="CJ3:CL3"/>
    <mergeCell ref="CM3:CP3"/>
    <mergeCell ref="CQ3:CW3"/>
    <mergeCell ref="CX3:DA3"/>
    <mergeCell ref="DJ3:DQ3"/>
    <mergeCell ref="DR3:DT3"/>
    <mergeCell ref="DU3:DW3"/>
    <mergeCell ref="ED3:EK3"/>
    <mergeCell ref="EL3:EN3"/>
    <mergeCell ref="EO3:EQ3"/>
    <mergeCell ref="A59:B59"/>
    <mergeCell ref="B60:D60"/>
    <mergeCell ref="A63:N63"/>
    <mergeCell ref="B64:F64"/>
    <mergeCell ref="I64:K64"/>
    <mergeCell ref="L64:N64"/>
    <mergeCell ref="A69:N69"/>
    <mergeCell ref="B70:F70"/>
    <mergeCell ref="I70:K70"/>
    <mergeCell ref="L70:N70"/>
    <mergeCell ref="A75:N75"/>
    <mergeCell ref="A5:A10"/>
    <mergeCell ref="A11:A16"/>
    <mergeCell ref="A17:A22"/>
    <mergeCell ref="A23:A28"/>
    <mergeCell ref="A29:A34"/>
    <mergeCell ref="A35:A40"/>
    <mergeCell ref="A41:A46"/>
    <mergeCell ref="A47:A52"/>
    <mergeCell ref="A53:A58"/>
    <mergeCell ref="A64:A65"/>
    <mergeCell ref="A70:A71"/>
    <mergeCell ref="C3:C4"/>
    <mergeCell ref="D3:D4"/>
    <mergeCell ref="E3:E4"/>
    <mergeCell ref="F3:F4"/>
    <mergeCell ref="G3:G4"/>
    <mergeCell ref="H3:H4"/>
    <mergeCell ref="I3:I4"/>
    <mergeCell ref="J3:J4"/>
    <mergeCell ref="K3:K4"/>
    <mergeCell ref="L3:L4"/>
    <mergeCell ref="M3:M4"/>
    <mergeCell ref="N3:N4"/>
    <mergeCell ref="AG3:AG4"/>
    <mergeCell ref="AH3:AH4"/>
    <mergeCell ref="AI3:AI4"/>
    <mergeCell ref="AJ3:AJ4"/>
    <mergeCell ref="AK3:AK4"/>
    <mergeCell ref="BD3:BD4"/>
    <mergeCell ref="BE3:BE4"/>
    <mergeCell ref="BF3:BF4"/>
    <mergeCell ref="BG3:BG4"/>
    <mergeCell ref="BH3:BH4"/>
    <mergeCell ref="BI3:BI4"/>
    <mergeCell ref="BJ3:BJ4"/>
    <mergeCell ref="CC3:CC4"/>
    <mergeCell ref="CD3:CD4"/>
    <mergeCell ref="CE3:CE4"/>
    <mergeCell ref="CF3:CF4"/>
    <mergeCell ref="CG3:CG4"/>
    <mergeCell ref="CH3:CH4"/>
    <mergeCell ref="CI3:CI4"/>
    <mergeCell ref="DC2:DC4"/>
    <mergeCell ref="DD2:DD4"/>
    <mergeCell ref="DE2:DE4"/>
    <mergeCell ref="DF3:DF4"/>
    <mergeCell ref="DG3:DG4"/>
    <mergeCell ref="DH3:DH4"/>
    <mergeCell ref="DI3:DI4"/>
    <mergeCell ref="DX3:DX4"/>
    <mergeCell ref="DY3:DY4"/>
    <mergeCell ref="DZ3:DZ4"/>
    <mergeCell ref="EA3:EA4"/>
    <mergeCell ref="EB3:EB4"/>
    <mergeCell ref="EC3:EC4"/>
    <mergeCell ref="ER3:ER4"/>
    <mergeCell ref="ES3:ES4"/>
    <mergeCell ref="ET3:ET4"/>
    <mergeCell ref="EU3:EU4"/>
    <mergeCell ref="EV3:EV4"/>
    <mergeCell ref="EW3:EW4"/>
    <mergeCell ref="FE2:FE4"/>
    <mergeCell ref="FF2:FF4"/>
    <mergeCell ref="A2:B4"/>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Office WWO_wpscloud_20230907222123-f98df24c17</Application>
  <HeadingPairs>
    <vt:vector size="2" baseType="variant">
      <vt:variant>
        <vt:lpstr>工作表</vt:lpstr>
      </vt:variant>
      <vt:variant>
        <vt:i4>11</vt:i4>
      </vt:variant>
    </vt:vector>
  </HeadingPairs>
  <TitlesOfParts>
    <vt:vector size="11" baseType="lpstr">
      <vt:lpstr>工作调研</vt:lpstr>
      <vt:lpstr>工作调研(乡村人才在振兴)</vt:lpstr>
      <vt:lpstr>4月份报</vt:lpstr>
      <vt:lpstr>6月份报(月底前报)</vt:lpstr>
      <vt:lpstr>卫生人才巡察</vt:lpstr>
      <vt:lpstr>事管人联系方式</vt:lpstr>
      <vt:lpstr>8月份报(月底前报)</vt:lpstr>
      <vt:lpstr>7月份报(月底前报)</vt:lpstr>
      <vt:lpstr>❤长期有效</vt:lpstr>
      <vt:lpstr>岗位表</vt:lpstr>
      <vt:lpstr>新的奖励实施细则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tinkel</cp:lastModifiedBy>
  <dcterms:created xsi:type="dcterms:W3CDTF">2023-09-25T00:49:00Z</dcterms:created>
  <dcterms:modified xsi:type="dcterms:W3CDTF">2023-09-20T07:49:52Z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D513804BBDE0E32CC15F0A65DDE76D8D</vt:lpwstr>
  </property>
  <property fmtid="{D5CDD505-2E9C-101B-9397-08002B2CF9AE}" pid="3" name="KSOProductBuildVer">
    <vt:lpwstr>2052-12.1.0.15673</vt:lpwstr>
  </property>
</Properties>
</file>