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<sst xmlns="http://schemas.openxmlformats.org/spreadsheetml/2006/main" count="382" uniqueCount="162">
  <si>
    <t>曲靖市麒麟区2023年部分事业单位委托公开遴选工作人员笔试、面试、考试总成绩及拟进入体检人员名单</t>
  </si>
  <si>
    <t>序号</t>
  </si>
  <si>
    <t>主管部门</t>
  </si>
  <si>
    <t>遴选单位</t>
  </si>
  <si>
    <t>遴选岗位</t>
  </si>
  <si>
    <t>遴选人数</t>
  </si>
  <si>
    <t>部门代码</t>
  </si>
  <si>
    <t>职位代码</t>
  </si>
  <si>
    <t>报名序号</t>
  </si>
  <si>
    <t>笔试 总分</t>
  </si>
  <si>
    <t>笔试折合成绩</t>
  </si>
  <si>
    <t>面试成绩</t>
  </si>
  <si>
    <t>面试折合成绩</t>
  </si>
  <si>
    <t>考试总成绩</t>
  </si>
  <si>
    <t>总成绩排名</t>
  </si>
  <si>
    <t>体检结果</t>
  </si>
  <si>
    <t>考察 结果</t>
  </si>
  <si>
    <t>是否拟遴选</t>
  </si>
  <si>
    <t>曲靖市麒麟区财政局 　</t>
  </si>
  <si>
    <t>曲靖市麒麟区财政国库支付中心 　</t>
  </si>
  <si>
    <t>金融、投融资管理岗 　</t>
  </si>
  <si>
    <t>1　</t>
  </si>
  <si>
    <t>017　</t>
  </si>
  <si>
    <t>001　</t>
  </si>
  <si>
    <t>3719　　</t>
  </si>
  <si>
    <t>1</t>
  </si>
  <si>
    <t>合格</t>
  </si>
  <si>
    <t>是</t>
  </si>
  <si>
    <t>002　</t>
  </si>
  <si>
    <t>1611　　</t>
  </si>
  <si>
    <t>207.5　</t>
  </si>
  <si>
    <t>曲靖市麒麟区茨营镇人民政府 　</t>
  </si>
  <si>
    <t>曲靖市麒麟区茨营镇综合执法队 　</t>
  </si>
  <si>
    <t>安全生产与监管 　</t>
  </si>
  <si>
    <t>019　</t>
  </si>
  <si>
    <t>003　</t>
  </si>
  <si>
    <t>213　　</t>
  </si>
  <si>
    <t>184.5　</t>
  </si>
  <si>
    <t>综合岗位 　</t>
  </si>
  <si>
    <t>2　</t>
  </si>
  <si>
    <t>004　</t>
  </si>
  <si>
    <t>240　　</t>
  </si>
  <si>
    <t>198.5　</t>
  </si>
  <si>
    <t>3012　　</t>
  </si>
  <si>
    <t>188.5　</t>
  </si>
  <si>
    <t>2</t>
  </si>
  <si>
    <t>曲靖市麒麟区东山镇人民政府 　</t>
  </si>
  <si>
    <t>曲靖市麒麟区东山镇农业农村综合服务中心 　</t>
  </si>
  <si>
    <t>水利 　</t>
  </si>
  <si>
    <t>020　</t>
  </si>
  <si>
    <t>008　</t>
  </si>
  <si>
    <t>1545　　</t>
  </si>
  <si>
    <t>171　</t>
  </si>
  <si>
    <t>曲靖市麒麟区人民政府白石江街道办事处 　</t>
  </si>
  <si>
    <t>曲靖市麒麟区白石江街道城市管理服务中心 　</t>
  </si>
  <si>
    <t>综合管理 　</t>
  </si>
  <si>
    <t>026　</t>
  </si>
  <si>
    <t>399　　</t>
  </si>
  <si>
    <t>194　</t>
  </si>
  <si>
    <t>曲靖市麒麟区白石江街道经济管理服务中心 　</t>
  </si>
  <si>
    <t>经济管理 　</t>
  </si>
  <si>
    <t>1507　　</t>
  </si>
  <si>
    <t>217.5　</t>
  </si>
  <si>
    <t>49　　</t>
  </si>
  <si>
    <t>曲靖市麒麟区白石江街道综合执法队 　</t>
  </si>
  <si>
    <t>006　</t>
  </si>
  <si>
    <t>4899　　</t>
  </si>
  <si>
    <t>191　</t>
  </si>
  <si>
    <t>曲靖市麒麟区人民政府寥廓街道办事处 　</t>
  </si>
  <si>
    <t>曲靖市麒麟区寥廓街道城市管理服务中心 　</t>
  </si>
  <si>
    <t>城市管理 　</t>
  </si>
  <si>
    <t>028　</t>
  </si>
  <si>
    <t>452　　</t>
  </si>
  <si>
    <t>201　</t>
  </si>
  <si>
    <t>曲靖市麒麟区寥廓街道综合执法队 　</t>
  </si>
  <si>
    <t>综合执法 　</t>
  </si>
  <si>
    <t>1480　　</t>
  </si>
  <si>
    <t>200　</t>
  </si>
  <si>
    <t>中共曲靖市麒麟区委政法委员会 　</t>
  </si>
  <si>
    <t>曲靖市麒麟区社会治理中心 　</t>
  </si>
  <si>
    <t>综合岗 　</t>
  </si>
  <si>
    <t>044　</t>
  </si>
  <si>
    <t>5　　</t>
  </si>
  <si>
    <t>175.5　</t>
  </si>
  <si>
    <t>延期体检</t>
  </si>
  <si>
    <t>421　　</t>
  </si>
  <si>
    <t>195.5　</t>
  </si>
  <si>
    <t>综合岗</t>
  </si>
  <si>
    <t>28　　</t>
  </si>
  <si>
    <t>158.9　</t>
  </si>
  <si>
    <t>曲靖市麒麟区教育体育局 　</t>
  </si>
  <si>
    <t>麒麟区北关小学 　</t>
  </si>
  <si>
    <t>小学数学教师 　</t>
  </si>
  <si>
    <t>022　</t>
  </si>
  <si>
    <t>5249　　</t>
  </si>
  <si>
    <t>180　</t>
  </si>
  <si>
    <t>小学语文教师 　</t>
  </si>
  <si>
    <t>1465　　</t>
  </si>
  <si>
    <t>197.5　</t>
  </si>
  <si>
    <t>麒麟区第三小学 　</t>
  </si>
  <si>
    <t>78　　</t>
  </si>
  <si>
    <t>191.5　</t>
  </si>
  <si>
    <t>021　</t>
  </si>
  <si>
    <t>2326　　</t>
  </si>
  <si>
    <t>172.5　</t>
  </si>
  <si>
    <t>麒麟区第十一中学 　</t>
  </si>
  <si>
    <t>初中英语教师 　</t>
  </si>
  <si>
    <t>025　</t>
  </si>
  <si>
    <t>1210　　</t>
  </si>
  <si>
    <t>199　</t>
  </si>
  <si>
    <t>初中语文教师 　</t>
  </si>
  <si>
    <t>2092　　</t>
  </si>
  <si>
    <t>196.5　</t>
  </si>
  <si>
    <t>麒麟区第十中学 　</t>
  </si>
  <si>
    <t>初中地理教师 　</t>
  </si>
  <si>
    <t>027　</t>
  </si>
  <si>
    <t>509　　</t>
  </si>
  <si>
    <t>190　</t>
  </si>
  <si>
    <t>初中生物教师 　</t>
  </si>
  <si>
    <t>3173　　</t>
  </si>
  <si>
    <t xml:space="preserve">麒麟区第一中学 </t>
  </si>
  <si>
    <t>高中历史教师</t>
  </si>
  <si>
    <t>038　</t>
  </si>
  <si>
    <t>1454　　</t>
  </si>
  <si>
    <t>177　</t>
  </si>
  <si>
    <t>高中物理教师 　</t>
  </si>
  <si>
    <t>039　</t>
  </si>
  <si>
    <t>3336　　</t>
  </si>
  <si>
    <t>高中英语教师 　</t>
  </si>
  <si>
    <t>040　</t>
  </si>
  <si>
    <t>866　　</t>
  </si>
  <si>
    <t>203　</t>
  </si>
  <si>
    <t>麒麟区阳光小学 　</t>
  </si>
  <si>
    <t>057　</t>
  </si>
  <si>
    <t>565　　</t>
  </si>
  <si>
    <t>197　</t>
  </si>
  <si>
    <t>1350　　</t>
  </si>
  <si>
    <t>189.5　</t>
  </si>
  <si>
    <t>麒麟区益宁街道中心学校 　</t>
  </si>
  <si>
    <t>065　</t>
  </si>
  <si>
    <t>1936　　</t>
  </si>
  <si>
    <t>192.5　</t>
  </si>
  <si>
    <t>4850　　</t>
  </si>
  <si>
    <t>066　</t>
  </si>
  <si>
    <t>2310　　</t>
  </si>
  <si>
    <t>181　</t>
  </si>
  <si>
    <t>2030　　</t>
  </si>
  <si>
    <t>麒麟区育红小学 　</t>
  </si>
  <si>
    <t>072　</t>
  </si>
  <si>
    <t>2167　　</t>
  </si>
  <si>
    <t>曲靖市第二小学麒麟分校 (麒麟区第五小学) 　</t>
  </si>
  <si>
    <t>076　</t>
  </si>
  <si>
    <t>6222　　</t>
  </si>
  <si>
    <t>173　</t>
  </si>
  <si>
    <t>2272　　</t>
  </si>
  <si>
    <t>169　</t>
  </si>
  <si>
    <t>3　</t>
  </si>
  <si>
    <t>077　</t>
  </si>
  <si>
    <t>2337　　</t>
  </si>
  <si>
    <t>2146　　</t>
  </si>
  <si>
    <t>196　</t>
  </si>
  <si>
    <t>1333　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</si>
</sst>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9"/>
      <color theme="1"/>
      <name val="方正仿宋_GBK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266700</xdr:colOff>
      <xdr:row>9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5467350" y="3340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266700</xdr:colOff>
      <xdr:row>18</xdr:row>
      <xdr:rowOff>10160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5467350" y="6769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266700</xdr:colOff>
      <xdr:row>18</xdr:row>
      <xdr:rowOff>10160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5467350" y="6769100"/>
          <a:ext cx="26670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266700</xdr:colOff>
      <xdr:row>17</xdr:row>
      <xdr:rowOff>353060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467350" y="6769100"/>
          <a:ext cx="266700" cy="353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tabSelected="1" workbookViewId="0">
      <selection activeCell="K5" sqref="K5"/>
    </sheetView>
  </sheetViews>
  <sheetFormatPr defaultColWidth="9" defaultRowHeight="13.5"/>
  <cols>
    <col min="1" max="1" width="4.08333333333333" customWidth="1"/>
    <col min="2" max="2" width="18.0166666666667" customWidth="1"/>
    <col min="3" max="3" width="19.4583333333333" customWidth="1"/>
    <col min="4" max="4" width="10.375" customWidth="1"/>
    <col min="5" max="5" width="4.46666666666667" customWidth="1"/>
    <col min="6" max="6" width="4.98333333333333" customWidth="1"/>
    <col min="7" max="7" width="4.85833333333333" customWidth="1"/>
    <col min="8" max="8" width="5.50833333333333" customWidth="1"/>
    <col min="9" max="13" width="6.625" customWidth="1"/>
    <col min="14" max="14" width="5.11666666666667" customWidth="1"/>
    <col min="15" max="15" width="8.825" customWidth="1"/>
    <col min="16" max="17" width="6.625" customWidth="1"/>
  </cols>
  <sheetData>
    <row r="1" ht="3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8" customHeight="1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ht="30" customHeight="1" spans="1:17">
      <c r="A3" s="3">
        <v>1</v>
      </c>
      <c r="B3" s="4" t="s">
        <v>18</v>
      </c>
      <c r="C3" s="4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12">
        <v>207.5</v>
      </c>
      <c r="J3" s="12">
        <f t="shared" ref="J3:J17" si="0">I3/3*0.5</f>
        <v>34.5833333333333</v>
      </c>
      <c r="K3" s="13">
        <v>86.94</v>
      </c>
      <c r="L3" s="14">
        <f t="shared" ref="L3:L17" si="1">K3*0.5</f>
        <v>43.47</v>
      </c>
      <c r="M3" s="13">
        <f t="shared" ref="M3:M17" si="2">J3+L3</f>
        <v>78.0533333333333</v>
      </c>
      <c r="N3" s="5" t="s">
        <v>25</v>
      </c>
      <c r="O3" s="9" t="s">
        <v>26</v>
      </c>
      <c r="P3" s="9" t="s">
        <v>26</v>
      </c>
      <c r="Q3" s="9" t="s">
        <v>27</v>
      </c>
    </row>
    <row r="4" ht="30" customHeight="1" spans="1:17">
      <c r="A4" s="3">
        <v>2</v>
      </c>
      <c r="B4" s="6"/>
      <c r="C4" s="6"/>
      <c r="D4" s="5" t="s">
        <v>20</v>
      </c>
      <c r="E4" s="5" t="s">
        <v>21</v>
      </c>
      <c r="F4" s="5" t="s">
        <v>22</v>
      </c>
      <c r="G4" s="5" t="s">
        <v>28</v>
      </c>
      <c r="H4" s="5" t="s">
        <v>29</v>
      </c>
      <c r="I4" s="12" t="s">
        <v>30</v>
      </c>
      <c r="J4" s="12">
        <f t="shared" si="0"/>
        <v>34.5833333333333</v>
      </c>
      <c r="K4" s="13">
        <v>85.82</v>
      </c>
      <c r="L4" s="14">
        <f t="shared" si="1"/>
        <v>42.91</v>
      </c>
      <c r="M4" s="13">
        <f t="shared" si="2"/>
        <v>77.4933333333333</v>
      </c>
      <c r="N4" s="5" t="s">
        <v>25</v>
      </c>
      <c r="O4" s="9" t="s">
        <v>26</v>
      </c>
      <c r="P4" s="9" t="s">
        <v>26</v>
      </c>
      <c r="Q4" s="9" t="s">
        <v>27</v>
      </c>
    </row>
    <row r="5" ht="30" customHeight="1" spans="1:17">
      <c r="A5" s="3">
        <v>3</v>
      </c>
      <c r="B5" s="4" t="s">
        <v>31</v>
      </c>
      <c r="C5" s="4" t="s">
        <v>32</v>
      </c>
      <c r="D5" s="5" t="s">
        <v>33</v>
      </c>
      <c r="E5" s="5" t="s">
        <v>21</v>
      </c>
      <c r="F5" s="5" t="s">
        <v>34</v>
      </c>
      <c r="G5" s="5" t="s">
        <v>35</v>
      </c>
      <c r="H5" s="5" t="s">
        <v>36</v>
      </c>
      <c r="I5" s="12" t="s">
        <v>37</v>
      </c>
      <c r="J5" s="12">
        <f t="shared" si="0"/>
        <v>30.75</v>
      </c>
      <c r="K5" s="13">
        <v>81.1</v>
      </c>
      <c r="L5" s="14">
        <f t="shared" si="1"/>
        <v>40.55</v>
      </c>
      <c r="M5" s="13">
        <f t="shared" si="2"/>
        <v>71.3</v>
      </c>
      <c r="N5" s="5" t="s">
        <v>25</v>
      </c>
      <c r="O5" s="9" t="s">
        <v>26</v>
      </c>
      <c r="P5" s="9" t="s">
        <v>26</v>
      </c>
      <c r="Q5" s="9" t="s">
        <v>27</v>
      </c>
    </row>
    <row r="6" ht="30" customHeight="1" spans="1:17">
      <c r="A6" s="3">
        <v>4</v>
      </c>
      <c r="B6" s="7"/>
      <c r="C6" s="7"/>
      <c r="D6" s="5" t="s">
        <v>38</v>
      </c>
      <c r="E6" s="5" t="s">
        <v>39</v>
      </c>
      <c r="F6" s="5" t="s">
        <v>34</v>
      </c>
      <c r="G6" s="5" t="s">
        <v>40</v>
      </c>
      <c r="H6" s="5" t="s">
        <v>41</v>
      </c>
      <c r="I6" s="12" t="s">
        <v>42</v>
      </c>
      <c r="J6" s="12">
        <f t="shared" si="0"/>
        <v>33.0833333333333</v>
      </c>
      <c r="K6" s="13">
        <v>81.56</v>
      </c>
      <c r="L6" s="14">
        <f t="shared" si="1"/>
        <v>40.78</v>
      </c>
      <c r="M6" s="13">
        <f t="shared" si="2"/>
        <v>73.8633333333333</v>
      </c>
      <c r="N6" s="5" t="s">
        <v>25</v>
      </c>
      <c r="O6" s="9" t="s">
        <v>26</v>
      </c>
      <c r="P6" s="9" t="s">
        <v>26</v>
      </c>
      <c r="Q6" s="9" t="s">
        <v>27</v>
      </c>
    </row>
    <row r="7" ht="30" customHeight="1" spans="1:17">
      <c r="A7" s="3">
        <v>5</v>
      </c>
      <c r="B7" s="6"/>
      <c r="C7" s="6"/>
      <c r="D7" s="5" t="s">
        <v>38</v>
      </c>
      <c r="E7" s="5" t="s">
        <v>39</v>
      </c>
      <c r="F7" s="5" t="s">
        <v>34</v>
      </c>
      <c r="G7" s="5" t="s">
        <v>40</v>
      </c>
      <c r="H7" s="5" t="s">
        <v>43</v>
      </c>
      <c r="I7" s="12" t="s">
        <v>44</v>
      </c>
      <c r="J7" s="12">
        <f t="shared" si="0"/>
        <v>31.4166666666667</v>
      </c>
      <c r="K7" s="13">
        <v>83.74</v>
      </c>
      <c r="L7" s="14">
        <f t="shared" si="1"/>
        <v>41.87</v>
      </c>
      <c r="M7" s="13">
        <f t="shared" si="2"/>
        <v>73.2866666666667</v>
      </c>
      <c r="N7" s="5" t="s">
        <v>45</v>
      </c>
      <c r="O7" s="9" t="s">
        <v>26</v>
      </c>
      <c r="P7" s="9" t="s">
        <v>26</v>
      </c>
      <c r="Q7" s="9" t="s">
        <v>27</v>
      </c>
    </row>
    <row r="8" ht="30" customHeight="1" spans="1:17">
      <c r="A8" s="3">
        <v>6</v>
      </c>
      <c r="B8" s="5" t="s">
        <v>46</v>
      </c>
      <c r="C8" s="5" t="s">
        <v>47</v>
      </c>
      <c r="D8" s="5" t="s">
        <v>48</v>
      </c>
      <c r="E8" s="5" t="s">
        <v>25</v>
      </c>
      <c r="F8" s="5" t="s">
        <v>49</v>
      </c>
      <c r="G8" s="5" t="s">
        <v>50</v>
      </c>
      <c r="H8" s="5" t="s">
        <v>51</v>
      </c>
      <c r="I8" s="12" t="s">
        <v>52</v>
      </c>
      <c r="J8" s="12">
        <f t="shared" si="0"/>
        <v>28.5</v>
      </c>
      <c r="K8" s="13">
        <v>83.18</v>
      </c>
      <c r="L8" s="14">
        <f t="shared" si="1"/>
        <v>41.59</v>
      </c>
      <c r="M8" s="13">
        <f t="shared" si="2"/>
        <v>70.09</v>
      </c>
      <c r="N8" s="5" t="s">
        <v>25</v>
      </c>
      <c r="O8" s="9" t="s">
        <v>26</v>
      </c>
      <c r="P8" s="9" t="s">
        <v>26</v>
      </c>
      <c r="Q8" s="9" t="s">
        <v>27</v>
      </c>
    </row>
    <row r="9" ht="30" customHeight="1" spans="1:17">
      <c r="A9" s="3">
        <v>7</v>
      </c>
      <c r="B9" s="4" t="s">
        <v>53</v>
      </c>
      <c r="C9" s="5" t="s">
        <v>54</v>
      </c>
      <c r="D9" s="5" t="s">
        <v>55</v>
      </c>
      <c r="E9" s="5" t="s">
        <v>21</v>
      </c>
      <c r="F9" s="5" t="s">
        <v>56</v>
      </c>
      <c r="G9" s="5" t="s">
        <v>23</v>
      </c>
      <c r="H9" s="5" t="s">
        <v>57</v>
      </c>
      <c r="I9" s="12" t="s">
        <v>58</v>
      </c>
      <c r="J9" s="12">
        <f t="shared" si="0"/>
        <v>32.3333333333333</v>
      </c>
      <c r="K9" s="13">
        <v>82.58</v>
      </c>
      <c r="L9" s="14">
        <f t="shared" si="1"/>
        <v>41.29</v>
      </c>
      <c r="M9" s="13">
        <f t="shared" si="2"/>
        <v>73.6233333333333</v>
      </c>
      <c r="N9" s="5" t="s">
        <v>25</v>
      </c>
      <c r="O9" s="9" t="s">
        <v>26</v>
      </c>
      <c r="P9" s="9" t="s">
        <v>26</v>
      </c>
      <c r="Q9" s="9" t="s">
        <v>27</v>
      </c>
    </row>
    <row r="10" ht="30" customHeight="1" spans="1:17">
      <c r="A10" s="3">
        <v>8</v>
      </c>
      <c r="B10" s="7"/>
      <c r="C10" s="4" t="s">
        <v>59</v>
      </c>
      <c r="D10" s="5" t="s">
        <v>60</v>
      </c>
      <c r="E10" s="5" t="s">
        <v>21</v>
      </c>
      <c r="F10" s="5" t="s">
        <v>56</v>
      </c>
      <c r="G10" s="5" t="s">
        <v>35</v>
      </c>
      <c r="H10" s="5" t="s">
        <v>61</v>
      </c>
      <c r="I10" s="12" t="s">
        <v>62</v>
      </c>
      <c r="J10" s="12">
        <f t="shared" si="0"/>
        <v>36.25</v>
      </c>
      <c r="K10" s="13">
        <v>83.14</v>
      </c>
      <c r="L10" s="14">
        <f t="shared" si="1"/>
        <v>41.57</v>
      </c>
      <c r="M10" s="13">
        <f t="shared" si="2"/>
        <v>77.82</v>
      </c>
      <c r="N10" s="5" t="s">
        <v>25</v>
      </c>
      <c r="O10" s="9" t="s">
        <v>26</v>
      </c>
      <c r="P10" s="9" t="s">
        <v>26</v>
      </c>
      <c r="Q10" s="9" t="s">
        <v>27</v>
      </c>
    </row>
    <row r="11" ht="30" customHeight="1" spans="1:17">
      <c r="A11" s="3">
        <v>9</v>
      </c>
      <c r="B11" s="7"/>
      <c r="C11" s="6"/>
      <c r="D11" s="5" t="s">
        <v>60</v>
      </c>
      <c r="E11" s="5" t="s">
        <v>21</v>
      </c>
      <c r="F11" s="5" t="s">
        <v>56</v>
      </c>
      <c r="G11" s="5" t="s">
        <v>40</v>
      </c>
      <c r="H11" s="5" t="s">
        <v>63</v>
      </c>
      <c r="I11" s="12" t="s">
        <v>42</v>
      </c>
      <c r="J11" s="12">
        <f t="shared" si="0"/>
        <v>33.0833333333333</v>
      </c>
      <c r="K11" s="13">
        <v>85.02</v>
      </c>
      <c r="L11" s="14">
        <f t="shared" si="1"/>
        <v>42.51</v>
      </c>
      <c r="M11" s="13">
        <f t="shared" si="2"/>
        <v>75.5933333333333</v>
      </c>
      <c r="N11" s="5" t="s">
        <v>25</v>
      </c>
      <c r="O11" s="9" t="s">
        <v>26</v>
      </c>
      <c r="P11" s="9" t="s">
        <v>26</v>
      </c>
      <c r="Q11" s="9" t="s">
        <v>27</v>
      </c>
    </row>
    <row r="12" ht="30" customHeight="1" spans="1:17">
      <c r="A12" s="3">
        <v>10</v>
      </c>
      <c r="B12" s="6"/>
      <c r="C12" s="5" t="s">
        <v>64</v>
      </c>
      <c r="D12" s="5" t="s">
        <v>55</v>
      </c>
      <c r="E12" s="5" t="s">
        <v>21</v>
      </c>
      <c r="F12" s="5" t="s">
        <v>56</v>
      </c>
      <c r="G12" s="5" t="s">
        <v>65</v>
      </c>
      <c r="H12" s="5" t="s">
        <v>66</v>
      </c>
      <c r="I12" s="12" t="s">
        <v>67</v>
      </c>
      <c r="J12" s="12">
        <f t="shared" si="0"/>
        <v>31.8333333333333</v>
      </c>
      <c r="K12" s="13">
        <v>82.4</v>
      </c>
      <c r="L12" s="14">
        <f t="shared" si="1"/>
        <v>41.2</v>
      </c>
      <c r="M12" s="13">
        <f t="shared" si="2"/>
        <v>73.0333333333333</v>
      </c>
      <c r="N12" s="5" t="s">
        <v>25</v>
      </c>
      <c r="O12" s="9" t="s">
        <v>26</v>
      </c>
      <c r="P12" s="9" t="s">
        <v>26</v>
      </c>
      <c r="Q12" s="9" t="s">
        <v>27</v>
      </c>
    </row>
    <row r="13" ht="30" customHeight="1" spans="1:17">
      <c r="A13" s="3">
        <v>11</v>
      </c>
      <c r="B13" s="4" t="s">
        <v>68</v>
      </c>
      <c r="C13" s="5" t="s">
        <v>69</v>
      </c>
      <c r="D13" s="4" t="s">
        <v>70</v>
      </c>
      <c r="E13" s="5" t="s">
        <v>21</v>
      </c>
      <c r="F13" s="5" t="s">
        <v>71</v>
      </c>
      <c r="G13" s="5" t="s">
        <v>23</v>
      </c>
      <c r="H13" s="5" t="s">
        <v>72</v>
      </c>
      <c r="I13" s="12" t="s">
        <v>73</v>
      </c>
      <c r="J13" s="12">
        <f t="shared" si="0"/>
        <v>33.5</v>
      </c>
      <c r="K13" s="13">
        <v>83.6</v>
      </c>
      <c r="L13" s="14">
        <f t="shared" si="1"/>
        <v>41.8</v>
      </c>
      <c r="M13" s="13">
        <f t="shared" si="2"/>
        <v>75.3</v>
      </c>
      <c r="N13" s="5" t="s">
        <v>25</v>
      </c>
      <c r="O13" s="9" t="s">
        <v>26</v>
      </c>
      <c r="P13" s="9" t="s">
        <v>26</v>
      </c>
      <c r="Q13" s="9" t="s">
        <v>27</v>
      </c>
    </row>
    <row r="14" ht="30" customHeight="1" spans="1:17">
      <c r="A14" s="3">
        <v>12</v>
      </c>
      <c r="B14" s="6"/>
      <c r="C14" s="5" t="s">
        <v>74</v>
      </c>
      <c r="D14" s="4" t="s">
        <v>75</v>
      </c>
      <c r="E14" s="5" t="s">
        <v>21</v>
      </c>
      <c r="F14" s="5" t="s">
        <v>71</v>
      </c>
      <c r="G14" s="5" t="s">
        <v>40</v>
      </c>
      <c r="H14" s="5" t="s">
        <v>76</v>
      </c>
      <c r="I14" s="12" t="s">
        <v>77</v>
      </c>
      <c r="J14" s="12">
        <f t="shared" si="0"/>
        <v>33.3333333333333</v>
      </c>
      <c r="K14" s="13">
        <v>84.4</v>
      </c>
      <c r="L14" s="14">
        <f t="shared" si="1"/>
        <v>42.2</v>
      </c>
      <c r="M14" s="13">
        <f t="shared" si="2"/>
        <v>75.5333333333333</v>
      </c>
      <c r="N14" s="5" t="s">
        <v>25</v>
      </c>
      <c r="O14" s="9" t="s">
        <v>26</v>
      </c>
      <c r="P14" s="9" t="s">
        <v>26</v>
      </c>
      <c r="Q14" s="9" t="s">
        <v>27</v>
      </c>
    </row>
    <row r="15" ht="30" customHeight="1" spans="1:17">
      <c r="A15" s="3">
        <v>13</v>
      </c>
      <c r="B15" s="4" t="s">
        <v>78</v>
      </c>
      <c r="C15" s="4" t="s">
        <v>79</v>
      </c>
      <c r="D15" s="5" t="s">
        <v>80</v>
      </c>
      <c r="E15" s="5" t="s">
        <v>21</v>
      </c>
      <c r="F15" s="5" t="s">
        <v>81</v>
      </c>
      <c r="G15" s="5" t="s">
        <v>23</v>
      </c>
      <c r="H15" s="5" t="s">
        <v>82</v>
      </c>
      <c r="I15" s="12" t="s">
        <v>83</v>
      </c>
      <c r="J15" s="12">
        <f t="shared" si="0"/>
        <v>29.25</v>
      </c>
      <c r="K15" s="13">
        <v>81.6</v>
      </c>
      <c r="L15" s="14">
        <f t="shared" si="1"/>
        <v>40.8</v>
      </c>
      <c r="M15" s="13">
        <f t="shared" si="2"/>
        <v>70.05</v>
      </c>
      <c r="N15" s="5" t="s">
        <v>25</v>
      </c>
      <c r="O15" s="9" t="s">
        <v>84</v>
      </c>
      <c r="P15" s="9"/>
      <c r="Q15" s="9"/>
    </row>
    <row r="16" ht="30" customHeight="1" spans="1:17">
      <c r="A16" s="3">
        <v>14</v>
      </c>
      <c r="B16" s="7"/>
      <c r="C16" s="7"/>
      <c r="D16" s="5" t="s">
        <v>80</v>
      </c>
      <c r="E16" s="5" t="s">
        <v>21</v>
      </c>
      <c r="F16" s="5" t="s">
        <v>81</v>
      </c>
      <c r="G16" s="5" t="s">
        <v>28</v>
      </c>
      <c r="H16" s="5" t="s">
        <v>85</v>
      </c>
      <c r="I16" s="12" t="s">
        <v>86</v>
      </c>
      <c r="J16" s="12">
        <f t="shared" si="0"/>
        <v>32.5833333333333</v>
      </c>
      <c r="K16" s="13">
        <v>82</v>
      </c>
      <c r="L16" s="14">
        <f t="shared" si="1"/>
        <v>41</v>
      </c>
      <c r="M16" s="13">
        <f t="shared" si="2"/>
        <v>73.5833333333333</v>
      </c>
      <c r="N16" s="5" t="s">
        <v>25</v>
      </c>
      <c r="O16" s="9" t="s">
        <v>26</v>
      </c>
      <c r="P16" s="9" t="s">
        <v>26</v>
      </c>
      <c r="Q16" s="9" t="s">
        <v>27</v>
      </c>
    </row>
    <row r="17" ht="30" customHeight="1" spans="1:17">
      <c r="A17" s="3">
        <v>15</v>
      </c>
      <c r="B17" s="6"/>
      <c r="C17" s="6"/>
      <c r="D17" s="5" t="s">
        <v>87</v>
      </c>
      <c r="E17" s="5" t="s">
        <v>21</v>
      </c>
      <c r="F17" s="5" t="s">
        <v>81</v>
      </c>
      <c r="G17" s="5" t="s">
        <v>35</v>
      </c>
      <c r="H17" s="5" t="s">
        <v>88</v>
      </c>
      <c r="I17" s="12" t="s">
        <v>89</v>
      </c>
      <c r="J17" s="12">
        <f t="shared" si="0"/>
        <v>26.4833333333333</v>
      </c>
      <c r="K17" s="13">
        <v>82</v>
      </c>
      <c r="L17" s="14">
        <f t="shared" si="1"/>
        <v>41</v>
      </c>
      <c r="M17" s="13">
        <f t="shared" si="2"/>
        <v>67.4833333333333</v>
      </c>
      <c r="N17" s="5" t="s">
        <v>25</v>
      </c>
      <c r="O17" s="9" t="s">
        <v>26</v>
      </c>
      <c r="P17" s="9" t="s">
        <v>26</v>
      </c>
      <c r="Q17" s="9" t="s">
        <v>27</v>
      </c>
    </row>
    <row r="18" ht="30" customHeight="1" spans="1:17">
      <c r="A18" s="3">
        <v>16</v>
      </c>
      <c r="B18" s="8" t="s">
        <v>90</v>
      </c>
      <c r="C18" s="8" t="s">
        <v>91</v>
      </c>
      <c r="D18" s="8" t="s">
        <v>92</v>
      </c>
      <c r="E18" s="9" t="s">
        <v>21</v>
      </c>
      <c r="F18" s="5" t="s">
        <v>93</v>
      </c>
      <c r="G18" s="5" t="s">
        <v>23</v>
      </c>
      <c r="H18" s="10" t="s">
        <v>94</v>
      </c>
      <c r="I18" s="15" t="s">
        <v>95</v>
      </c>
      <c r="J18" s="15">
        <f t="shared" ref="J18:J40" si="3">I18/3*0.5</f>
        <v>30</v>
      </c>
      <c r="K18" s="15">
        <v>83.614</v>
      </c>
      <c r="L18" s="15">
        <f t="shared" ref="L18:L40" si="4">K18*0.5</f>
        <v>41.807</v>
      </c>
      <c r="M18" s="15">
        <f t="shared" ref="M18:M40" si="5">J18+L18</f>
        <v>71.807</v>
      </c>
      <c r="N18" s="9">
        <v>1</v>
      </c>
      <c r="O18" s="9" t="s">
        <v>84</v>
      </c>
      <c r="P18" s="9"/>
      <c r="Q18" s="9"/>
    </row>
    <row r="19" ht="30" customHeight="1" spans="1:17">
      <c r="A19" s="3">
        <v>17</v>
      </c>
      <c r="B19" s="8"/>
      <c r="C19" s="8"/>
      <c r="D19" s="8" t="s">
        <v>96</v>
      </c>
      <c r="E19" s="9" t="s">
        <v>21</v>
      </c>
      <c r="F19" s="5" t="s">
        <v>93</v>
      </c>
      <c r="G19" s="5" t="s">
        <v>28</v>
      </c>
      <c r="H19" s="10" t="s">
        <v>97</v>
      </c>
      <c r="I19" s="15" t="s">
        <v>98</v>
      </c>
      <c r="J19" s="15">
        <f t="shared" si="3"/>
        <v>32.9166666666667</v>
      </c>
      <c r="K19" s="15">
        <v>83.692</v>
      </c>
      <c r="L19" s="15">
        <f t="shared" si="4"/>
        <v>41.846</v>
      </c>
      <c r="M19" s="15">
        <f t="shared" si="5"/>
        <v>74.7626666666667</v>
      </c>
      <c r="N19" s="9">
        <v>1</v>
      </c>
      <c r="O19" s="9" t="s">
        <v>84</v>
      </c>
      <c r="P19" s="9"/>
      <c r="Q19" s="9"/>
    </row>
    <row r="20" ht="30" customHeight="1" spans="1:17">
      <c r="A20" s="3">
        <v>18</v>
      </c>
      <c r="B20" s="8"/>
      <c r="C20" s="8" t="s">
        <v>99</v>
      </c>
      <c r="D20" s="8" t="s">
        <v>92</v>
      </c>
      <c r="E20" s="9" t="s">
        <v>21</v>
      </c>
      <c r="F20" s="5" t="s">
        <v>93</v>
      </c>
      <c r="G20" s="5" t="s">
        <v>49</v>
      </c>
      <c r="H20" s="10" t="s">
        <v>100</v>
      </c>
      <c r="I20" s="15" t="s">
        <v>101</v>
      </c>
      <c r="J20" s="15">
        <f t="shared" si="3"/>
        <v>31.9166666666667</v>
      </c>
      <c r="K20" s="15">
        <v>83.112</v>
      </c>
      <c r="L20" s="15">
        <f t="shared" si="4"/>
        <v>41.556</v>
      </c>
      <c r="M20" s="15">
        <f t="shared" si="5"/>
        <v>73.4726666666667</v>
      </c>
      <c r="N20" s="9">
        <v>1</v>
      </c>
      <c r="O20" s="9" t="s">
        <v>26</v>
      </c>
      <c r="P20" s="9" t="s">
        <v>26</v>
      </c>
      <c r="Q20" s="9" t="s">
        <v>27</v>
      </c>
    </row>
    <row r="21" ht="30" customHeight="1" spans="1:17">
      <c r="A21" s="3">
        <v>19</v>
      </c>
      <c r="B21" s="8"/>
      <c r="C21" s="8"/>
      <c r="D21" s="8" t="s">
        <v>96</v>
      </c>
      <c r="E21" s="9" t="s">
        <v>21</v>
      </c>
      <c r="F21" s="5" t="s">
        <v>93</v>
      </c>
      <c r="G21" s="5" t="s">
        <v>102</v>
      </c>
      <c r="H21" s="10" t="s">
        <v>103</v>
      </c>
      <c r="I21" s="15" t="s">
        <v>104</v>
      </c>
      <c r="J21" s="15">
        <f t="shared" si="3"/>
        <v>28.75</v>
      </c>
      <c r="K21" s="15">
        <v>83.142</v>
      </c>
      <c r="L21" s="15">
        <f t="shared" si="4"/>
        <v>41.571</v>
      </c>
      <c r="M21" s="15">
        <f t="shared" si="5"/>
        <v>70.321</v>
      </c>
      <c r="N21" s="9">
        <v>1</v>
      </c>
      <c r="O21" s="9" t="s">
        <v>26</v>
      </c>
      <c r="P21" s="9" t="s">
        <v>26</v>
      </c>
      <c r="Q21" s="9" t="s">
        <v>27</v>
      </c>
    </row>
    <row r="22" ht="30" customHeight="1" spans="1:17">
      <c r="A22" s="3">
        <v>20</v>
      </c>
      <c r="B22" s="8"/>
      <c r="C22" s="8" t="s">
        <v>105</v>
      </c>
      <c r="D22" s="8" t="s">
        <v>106</v>
      </c>
      <c r="E22" s="9" t="s">
        <v>21</v>
      </c>
      <c r="F22" s="5" t="s">
        <v>93</v>
      </c>
      <c r="G22" s="5" t="s">
        <v>107</v>
      </c>
      <c r="H22" s="10" t="s">
        <v>108</v>
      </c>
      <c r="I22" s="15" t="s">
        <v>109</v>
      </c>
      <c r="J22" s="15">
        <f t="shared" si="3"/>
        <v>33.1666666666667</v>
      </c>
      <c r="K22" s="15">
        <v>83.662</v>
      </c>
      <c r="L22" s="15">
        <f t="shared" si="4"/>
        <v>41.831</v>
      </c>
      <c r="M22" s="15">
        <f t="shared" si="5"/>
        <v>74.9976666666667</v>
      </c>
      <c r="N22" s="9">
        <v>1</v>
      </c>
      <c r="O22" s="9" t="s">
        <v>84</v>
      </c>
      <c r="P22" s="9"/>
      <c r="Q22" s="9"/>
    </row>
    <row r="23" ht="30" customHeight="1" spans="1:17">
      <c r="A23" s="3">
        <v>21</v>
      </c>
      <c r="B23" s="8"/>
      <c r="C23" s="8"/>
      <c r="D23" s="8" t="s">
        <v>110</v>
      </c>
      <c r="E23" s="9" t="s">
        <v>21</v>
      </c>
      <c r="F23" s="5" t="s">
        <v>93</v>
      </c>
      <c r="G23" s="5" t="s">
        <v>56</v>
      </c>
      <c r="H23" s="10" t="s">
        <v>111</v>
      </c>
      <c r="I23" s="15" t="s">
        <v>112</v>
      </c>
      <c r="J23" s="15">
        <f t="shared" si="3"/>
        <v>32.75</v>
      </c>
      <c r="K23" s="15">
        <v>83.592</v>
      </c>
      <c r="L23" s="15">
        <f t="shared" si="4"/>
        <v>41.796</v>
      </c>
      <c r="M23" s="15">
        <f t="shared" si="5"/>
        <v>74.546</v>
      </c>
      <c r="N23" s="9">
        <v>1</v>
      </c>
      <c r="O23" s="9" t="s">
        <v>26</v>
      </c>
      <c r="P23" s="9" t="s">
        <v>26</v>
      </c>
      <c r="Q23" s="9" t="s">
        <v>27</v>
      </c>
    </row>
    <row r="24" ht="30" customHeight="1" spans="1:17">
      <c r="A24" s="3">
        <v>22</v>
      </c>
      <c r="B24" s="8"/>
      <c r="C24" s="8" t="s">
        <v>113</v>
      </c>
      <c r="D24" s="8" t="s">
        <v>114</v>
      </c>
      <c r="E24" s="9" t="s">
        <v>21</v>
      </c>
      <c r="F24" s="5" t="s">
        <v>93</v>
      </c>
      <c r="G24" s="5" t="s">
        <v>115</v>
      </c>
      <c r="H24" s="10" t="s">
        <v>116</v>
      </c>
      <c r="I24" s="15" t="s">
        <v>117</v>
      </c>
      <c r="J24" s="15">
        <f t="shared" si="3"/>
        <v>31.6666666666667</v>
      </c>
      <c r="K24" s="15">
        <v>83.174</v>
      </c>
      <c r="L24" s="15">
        <f t="shared" si="4"/>
        <v>41.587</v>
      </c>
      <c r="M24" s="15">
        <f t="shared" si="5"/>
        <v>73.2536666666667</v>
      </c>
      <c r="N24" s="9">
        <v>1</v>
      </c>
      <c r="O24" s="9" t="s">
        <v>84</v>
      </c>
      <c r="P24" s="9"/>
      <c r="Q24" s="9"/>
    </row>
    <row r="25" ht="30" customHeight="1" spans="1:17">
      <c r="A25" s="3">
        <v>23</v>
      </c>
      <c r="B25" s="8"/>
      <c r="C25" s="8"/>
      <c r="D25" s="8" t="s">
        <v>118</v>
      </c>
      <c r="E25" s="9" t="s">
        <v>21</v>
      </c>
      <c r="F25" s="5" t="s">
        <v>93</v>
      </c>
      <c r="G25" s="5" t="s">
        <v>71</v>
      </c>
      <c r="H25" s="10" t="s">
        <v>119</v>
      </c>
      <c r="I25" s="15" t="s">
        <v>117</v>
      </c>
      <c r="J25" s="15">
        <f t="shared" si="3"/>
        <v>31.6666666666667</v>
      </c>
      <c r="K25" s="15">
        <v>83.734</v>
      </c>
      <c r="L25" s="15">
        <f t="shared" si="4"/>
        <v>41.867</v>
      </c>
      <c r="M25" s="15">
        <f t="shared" si="5"/>
        <v>73.5336666666667</v>
      </c>
      <c r="N25" s="9">
        <v>1</v>
      </c>
      <c r="O25" s="9" t="s">
        <v>26</v>
      </c>
      <c r="P25" s="9" t="s">
        <v>26</v>
      </c>
      <c r="Q25" s="9" t="s">
        <v>27</v>
      </c>
    </row>
    <row r="26" ht="30" customHeight="1" spans="1:17">
      <c r="A26" s="3">
        <v>24</v>
      </c>
      <c r="B26" s="8"/>
      <c r="C26" s="8" t="s">
        <v>120</v>
      </c>
      <c r="D26" s="8" t="s">
        <v>121</v>
      </c>
      <c r="E26" s="9" t="s">
        <v>21</v>
      </c>
      <c r="F26" s="5" t="s">
        <v>93</v>
      </c>
      <c r="G26" s="5" t="s">
        <v>122</v>
      </c>
      <c r="H26" s="10" t="s">
        <v>123</v>
      </c>
      <c r="I26" s="15" t="s">
        <v>124</v>
      </c>
      <c r="J26" s="15">
        <f t="shared" si="3"/>
        <v>29.5</v>
      </c>
      <c r="K26" s="15">
        <v>83.688</v>
      </c>
      <c r="L26" s="15">
        <f t="shared" si="4"/>
        <v>41.844</v>
      </c>
      <c r="M26" s="15">
        <f t="shared" si="5"/>
        <v>71.344</v>
      </c>
      <c r="N26" s="9">
        <v>1</v>
      </c>
      <c r="O26" s="9" t="s">
        <v>26</v>
      </c>
      <c r="P26" s="9" t="s">
        <v>26</v>
      </c>
      <c r="Q26" s="9" t="s">
        <v>27</v>
      </c>
    </row>
    <row r="27" ht="30" customHeight="1" spans="1:17">
      <c r="A27" s="3">
        <v>25</v>
      </c>
      <c r="B27" s="8"/>
      <c r="C27" s="8"/>
      <c r="D27" s="8" t="s">
        <v>125</v>
      </c>
      <c r="E27" s="9" t="s">
        <v>21</v>
      </c>
      <c r="F27" s="5" t="s">
        <v>93</v>
      </c>
      <c r="G27" s="5" t="s">
        <v>126</v>
      </c>
      <c r="H27" s="10" t="s">
        <v>127</v>
      </c>
      <c r="I27" s="15" t="s">
        <v>37</v>
      </c>
      <c r="J27" s="15">
        <f t="shared" si="3"/>
        <v>30.75</v>
      </c>
      <c r="K27" s="15">
        <v>84.666</v>
      </c>
      <c r="L27" s="15">
        <f t="shared" si="4"/>
        <v>42.333</v>
      </c>
      <c r="M27" s="15">
        <f t="shared" si="5"/>
        <v>73.083</v>
      </c>
      <c r="N27" s="9">
        <v>1</v>
      </c>
      <c r="O27" s="9" t="s">
        <v>26</v>
      </c>
      <c r="P27" s="9" t="s">
        <v>26</v>
      </c>
      <c r="Q27" s="9" t="s">
        <v>27</v>
      </c>
    </row>
    <row r="28" ht="30" customHeight="1" spans="1:17">
      <c r="A28" s="3">
        <v>26</v>
      </c>
      <c r="B28" s="8"/>
      <c r="C28" s="8"/>
      <c r="D28" s="8" t="s">
        <v>128</v>
      </c>
      <c r="E28" s="9" t="s">
        <v>21</v>
      </c>
      <c r="F28" s="5" t="s">
        <v>93</v>
      </c>
      <c r="G28" s="5" t="s">
        <v>129</v>
      </c>
      <c r="H28" s="10" t="s">
        <v>130</v>
      </c>
      <c r="I28" s="15" t="s">
        <v>131</v>
      </c>
      <c r="J28" s="15">
        <f t="shared" si="3"/>
        <v>33.8333333333333</v>
      </c>
      <c r="K28" s="15">
        <v>84.06</v>
      </c>
      <c r="L28" s="15">
        <f t="shared" si="4"/>
        <v>42.03</v>
      </c>
      <c r="M28" s="15">
        <f t="shared" si="5"/>
        <v>75.8633333333333</v>
      </c>
      <c r="N28" s="9">
        <v>1</v>
      </c>
      <c r="O28" s="9" t="s">
        <v>26</v>
      </c>
      <c r="P28" s="9" t="s">
        <v>26</v>
      </c>
      <c r="Q28" s="9" t="s">
        <v>27</v>
      </c>
    </row>
    <row r="29" ht="30" customHeight="1" spans="1:17">
      <c r="A29" s="3">
        <v>27</v>
      </c>
      <c r="B29" s="8"/>
      <c r="C29" s="8" t="s">
        <v>132</v>
      </c>
      <c r="D29" s="8" t="s">
        <v>92</v>
      </c>
      <c r="E29" s="9" t="s">
        <v>39</v>
      </c>
      <c r="F29" s="5" t="s">
        <v>93</v>
      </c>
      <c r="G29" s="5" t="s">
        <v>133</v>
      </c>
      <c r="H29" s="10" t="s">
        <v>134</v>
      </c>
      <c r="I29" s="15" t="s">
        <v>135</v>
      </c>
      <c r="J29" s="15">
        <f t="shared" si="3"/>
        <v>32.8333333333333</v>
      </c>
      <c r="K29" s="15">
        <v>83.354</v>
      </c>
      <c r="L29" s="15">
        <f t="shared" si="4"/>
        <v>41.677</v>
      </c>
      <c r="M29" s="15">
        <f t="shared" si="5"/>
        <v>74.5103333333333</v>
      </c>
      <c r="N29" s="9">
        <v>1</v>
      </c>
      <c r="O29" s="9" t="s">
        <v>26</v>
      </c>
      <c r="P29" s="9" t="s">
        <v>26</v>
      </c>
      <c r="Q29" s="9" t="s">
        <v>27</v>
      </c>
    </row>
    <row r="30" ht="30" customHeight="1" spans="1:17">
      <c r="A30" s="3">
        <v>28</v>
      </c>
      <c r="B30" s="8"/>
      <c r="C30" s="8"/>
      <c r="D30" s="8"/>
      <c r="E30" s="9" t="s">
        <v>39</v>
      </c>
      <c r="F30" s="5" t="s">
        <v>93</v>
      </c>
      <c r="G30" s="5" t="s">
        <v>133</v>
      </c>
      <c r="H30" s="10" t="s">
        <v>136</v>
      </c>
      <c r="I30" s="15" t="s">
        <v>137</v>
      </c>
      <c r="J30" s="15">
        <f t="shared" si="3"/>
        <v>31.5833333333333</v>
      </c>
      <c r="K30" s="15">
        <v>82.75</v>
      </c>
      <c r="L30" s="15">
        <f t="shared" si="4"/>
        <v>41.375</v>
      </c>
      <c r="M30" s="15">
        <f t="shared" si="5"/>
        <v>72.9583333333333</v>
      </c>
      <c r="N30" s="9">
        <v>2</v>
      </c>
      <c r="O30" s="9" t="s">
        <v>26</v>
      </c>
      <c r="P30" s="9" t="s">
        <v>26</v>
      </c>
      <c r="Q30" s="9" t="s">
        <v>27</v>
      </c>
    </row>
    <row r="31" ht="30" customHeight="1" spans="1:17">
      <c r="A31" s="3">
        <v>29</v>
      </c>
      <c r="B31" s="8"/>
      <c r="C31" s="8" t="s">
        <v>138</v>
      </c>
      <c r="D31" s="8" t="s">
        <v>92</v>
      </c>
      <c r="E31" s="9" t="s">
        <v>39</v>
      </c>
      <c r="F31" s="5" t="s">
        <v>93</v>
      </c>
      <c r="G31" s="5" t="s">
        <v>139</v>
      </c>
      <c r="H31" s="10" t="s">
        <v>140</v>
      </c>
      <c r="I31" s="15" t="s">
        <v>141</v>
      </c>
      <c r="J31" s="15">
        <f t="shared" si="3"/>
        <v>32.0833333333333</v>
      </c>
      <c r="K31" s="15">
        <v>83.04</v>
      </c>
      <c r="L31" s="15">
        <f t="shared" si="4"/>
        <v>41.52</v>
      </c>
      <c r="M31" s="15">
        <f t="shared" si="5"/>
        <v>73.6033333333333</v>
      </c>
      <c r="N31" s="9">
        <v>1</v>
      </c>
      <c r="O31" s="9" t="s">
        <v>26</v>
      </c>
      <c r="P31" s="9" t="s">
        <v>26</v>
      </c>
      <c r="Q31" s="9" t="s">
        <v>27</v>
      </c>
    </row>
    <row r="32" ht="30" customHeight="1" spans="1:17">
      <c r="A32" s="3">
        <v>30</v>
      </c>
      <c r="B32" s="8"/>
      <c r="C32" s="8"/>
      <c r="D32" s="8"/>
      <c r="E32" s="9" t="s">
        <v>39</v>
      </c>
      <c r="F32" s="5" t="s">
        <v>93</v>
      </c>
      <c r="G32" s="5" t="s">
        <v>139</v>
      </c>
      <c r="H32" s="10" t="s">
        <v>142</v>
      </c>
      <c r="I32" s="15" t="s">
        <v>104</v>
      </c>
      <c r="J32" s="15">
        <f t="shared" si="3"/>
        <v>28.75</v>
      </c>
      <c r="K32" s="15">
        <v>83.442</v>
      </c>
      <c r="L32" s="15">
        <f t="shared" si="4"/>
        <v>41.721</v>
      </c>
      <c r="M32" s="15">
        <f t="shared" si="5"/>
        <v>70.471</v>
      </c>
      <c r="N32" s="9">
        <v>2</v>
      </c>
      <c r="O32" s="9" t="s">
        <v>26</v>
      </c>
      <c r="P32" s="9" t="s">
        <v>26</v>
      </c>
      <c r="Q32" s="9" t="s">
        <v>27</v>
      </c>
    </row>
    <row r="33" ht="30" customHeight="1" spans="1:17">
      <c r="A33" s="3">
        <v>31</v>
      </c>
      <c r="B33" s="8"/>
      <c r="C33" s="8"/>
      <c r="D33" s="8" t="s">
        <v>96</v>
      </c>
      <c r="E33" s="9" t="s">
        <v>39</v>
      </c>
      <c r="F33" s="5" t="s">
        <v>93</v>
      </c>
      <c r="G33" s="5" t="s">
        <v>143</v>
      </c>
      <c r="H33" s="10" t="s">
        <v>144</v>
      </c>
      <c r="I33" s="15" t="s">
        <v>145</v>
      </c>
      <c r="J33" s="15">
        <f t="shared" si="3"/>
        <v>30.1666666666667</v>
      </c>
      <c r="K33" s="15">
        <v>82.93</v>
      </c>
      <c r="L33" s="15">
        <f t="shared" si="4"/>
        <v>41.465</v>
      </c>
      <c r="M33" s="15">
        <f t="shared" si="5"/>
        <v>71.6316666666667</v>
      </c>
      <c r="N33" s="9">
        <v>1</v>
      </c>
      <c r="O33" s="9" t="s">
        <v>26</v>
      </c>
      <c r="P33" s="9" t="s">
        <v>26</v>
      </c>
      <c r="Q33" s="9" t="s">
        <v>27</v>
      </c>
    </row>
    <row r="34" ht="30" customHeight="1" spans="1:17">
      <c r="A34" s="3">
        <v>32</v>
      </c>
      <c r="B34" s="8"/>
      <c r="C34" s="8"/>
      <c r="D34" s="8"/>
      <c r="E34" s="9" t="s">
        <v>39</v>
      </c>
      <c r="F34" s="5" t="s">
        <v>93</v>
      </c>
      <c r="G34" s="5" t="s">
        <v>143</v>
      </c>
      <c r="H34" s="10" t="s">
        <v>146</v>
      </c>
      <c r="I34" s="15" t="s">
        <v>83</v>
      </c>
      <c r="J34" s="15">
        <f t="shared" si="3"/>
        <v>29.25</v>
      </c>
      <c r="K34" s="15">
        <v>83.366</v>
      </c>
      <c r="L34" s="15">
        <f t="shared" si="4"/>
        <v>41.683</v>
      </c>
      <c r="M34" s="15">
        <f t="shared" si="5"/>
        <v>70.933</v>
      </c>
      <c r="N34" s="9">
        <v>2</v>
      </c>
      <c r="O34" s="9" t="s">
        <v>26</v>
      </c>
      <c r="P34" s="9" t="s">
        <v>26</v>
      </c>
      <c r="Q34" s="9" t="s">
        <v>27</v>
      </c>
    </row>
    <row r="35" ht="30" customHeight="1" spans="1:17">
      <c r="A35" s="3">
        <v>33</v>
      </c>
      <c r="B35" s="8"/>
      <c r="C35" s="8" t="s">
        <v>147</v>
      </c>
      <c r="D35" s="8" t="s">
        <v>96</v>
      </c>
      <c r="E35" s="9" t="s">
        <v>21</v>
      </c>
      <c r="F35" s="5" t="s">
        <v>93</v>
      </c>
      <c r="G35" s="5" t="s">
        <v>148</v>
      </c>
      <c r="H35" s="10" t="s">
        <v>149</v>
      </c>
      <c r="I35" s="15" t="s">
        <v>52</v>
      </c>
      <c r="J35" s="15">
        <f t="shared" si="3"/>
        <v>28.5</v>
      </c>
      <c r="K35" s="15">
        <v>83.778</v>
      </c>
      <c r="L35" s="15">
        <f t="shared" si="4"/>
        <v>41.889</v>
      </c>
      <c r="M35" s="15">
        <f t="shared" si="5"/>
        <v>70.389</v>
      </c>
      <c r="N35" s="9">
        <v>1</v>
      </c>
      <c r="O35" s="9" t="s">
        <v>84</v>
      </c>
      <c r="P35" s="9"/>
      <c r="Q35" s="9"/>
    </row>
    <row r="36" ht="30" customHeight="1" spans="1:17">
      <c r="A36" s="3">
        <v>34</v>
      </c>
      <c r="B36" s="8"/>
      <c r="C36" s="8" t="s">
        <v>150</v>
      </c>
      <c r="D36" s="8" t="s">
        <v>92</v>
      </c>
      <c r="E36" s="9" t="s">
        <v>39</v>
      </c>
      <c r="F36" s="5" t="s">
        <v>93</v>
      </c>
      <c r="G36" s="5" t="s">
        <v>151</v>
      </c>
      <c r="H36" s="10" t="s">
        <v>152</v>
      </c>
      <c r="I36" s="15" t="s">
        <v>153</v>
      </c>
      <c r="J36" s="15">
        <f t="shared" si="3"/>
        <v>28.8333333333333</v>
      </c>
      <c r="K36" s="15">
        <v>83.93</v>
      </c>
      <c r="L36" s="15">
        <f t="shared" si="4"/>
        <v>41.965</v>
      </c>
      <c r="M36" s="15">
        <f t="shared" si="5"/>
        <v>70.7983333333333</v>
      </c>
      <c r="N36" s="9">
        <v>1</v>
      </c>
      <c r="O36" s="9" t="s">
        <v>26</v>
      </c>
      <c r="P36" s="9" t="s">
        <v>26</v>
      </c>
      <c r="Q36" s="9" t="s">
        <v>27</v>
      </c>
    </row>
    <row r="37" ht="30" customHeight="1" spans="1:17">
      <c r="A37" s="3">
        <v>35</v>
      </c>
      <c r="B37" s="8"/>
      <c r="C37" s="8"/>
      <c r="D37" s="8"/>
      <c r="E37" s="9" t="s">
        <v>39</v>
      </c>
      <c r="F37" s="5" t="s">
        <v>93</v>
      </c>
      <c r="G37" s="5" t="s">
        <v>151</v>
      </c>
      <c r="H37" s="10" t="s">
        <v>154</v>
      </c>
      <c r="I37" s="15" t="s">
        <v>155</v>
      </c>
      <c r="J37" s="15">
        <f t="shared" si="3"/>
        <v>28.1666666666667</v>
      </c>
      <c r="K37" s="15">
        <v>82.792</v>
      </c>
      <c r="L37" s="15">
        <f t="shared" si="4"/>
        <v>41.396</v>
      </c>
      <c r="M37" s="15">
        <f t="shared" si="5"/>
        <v>69.5626666666667</v>
      </c>
      <c r="N37" s="9">
        <v>2</v>
      </c>
      <c r="O37" s="9" t="s">
        <v>26</v>
      </c>
      <c r="P37" s="9" t="s">
        <v>26</v>
      </c>
      <c r="Q37" s="9" t="s">
        <v>27</v>
      </c>
    </row>
    <row r="38" ht="30" customHeight="1" spans="1:17">
      <c r="A38" s="3">
        <v>36</v>
      </c>
      <c r="B38" s="8"/>
      <c r="C38" s="8" t="s">
        <v>150</v>
      </c>
      <c r="D38" s="8" t="s">
        <v>96</v>
      </c>
      <c r="E38" s="9" t="s">
        <v>156</v>
      </c>
      <c r="F38" s="5" t="s">
        <v>93</v>
      </c>
      <c r="G38" s="5" t="s">
        <v>157</v>
      </c>
      <c r="H38" s="10" t="s">
        <v>158</v>
      </c>
      <c r="I38" s="15" t="s">
        <v>135</v>
      </c>
      <c r="J38" s="15">
        <f t="shared" si="3"/>
        <v>32.8333333333333</v>
      </c>
      <c r="K38" s="15">
        <v>83.034</v>
      </c>
      <c r="L38" s="15">
        <f t="shared" si="4"/>
        <v>41.517</v>
      </c>
      <c r="M38" s="15">
        <f t="shared" si="5"/>
        <v>74.3503333333333</v>
      </c>
      <c r="N38" s="9">
        <v>2</v>
      </c>
      <c r="O38" s="9" t="s">
        <v>26</v>
      </c>
      <c r="P38" s="9" t="s">
        <v>26</v>
      </c>
      <c r="Q38" s="9" t="s">
        <v>27</v>
      </c>
    </row>
    <row r="39" ht="30" customHeight="1" spans="1:17">
      <c r="A39" s="3">
        <v>37</v>
      </c>
      <c r="B39" s="8"/>
      <c r="C39" s="8"/>
      <c r="D39" s="8"/>
      <c r="E39" s="9" t="s">
        <v>156</v>
      </c>
      <c r="F39" s="5" t="s">
        <v>93</v>
      </c>
      <c r="G39" s="5" t="s">
        <v>157</v>
      </c>
      <c r="H39" s="10" t="s">
        <v>159</v>
      </c>
      <c r="I39" s="15" t="s">
        <v>160</v>
      </c>
      <c r="J39" s="15">
        <f t="shared" si="3"/>
        <v>32.6666666666667</v>
      </c>
      <c r="K39" s="15">
        <v>83.618</v>
      </c>
      <c r="L39" s="15">
        <f t="shared" si="4"/>
        <v>41.809</v>
      </c>
      <c r="M39" s="15">
        <f t="shared" si="5"/>
        <v>74.4756666666667</v>
      </c>
      <c r="N39" s="9">
        <v>1</v>
      </c>
      <c r="O39" s="9" t="s">
        <v>26</v>
      </c>
      <c r="P39" s="9" t="s">
        <v>26</v>
      </c>
      <c r="Q39" s="9" t="s">
        <v>27</v>
      </c>
    </row>
    <row r="40" ht="30" customHeight="1" spans="1:17">
      <c r="A40" s="3">
        <v>38</v>
      </c>
      <c r="B40" s="8"/>
      <c r="C40" s="8"/>
      <c r="D40" s="8"/>
      <c r="E40" s="9" t="s">
        <v>156</v>
      </c>
      <c r="F40" s="5" t="s">
        <v>93</v>
      </c>
      <c r="G40" s="5" t="s">
        <v>157</v>
      </c>
      <c r="H40" s="10" t="s">
        <v>161</v>
      </c>
      <c r="I40" s="15" t="s">
        <v>141</v>
      </c>
      <c r="J40" s="15">
        <f t="shared" si="3"/>
        <v>32.0833333333333</v>
      </c>
      <c r="K40" s="15">
        <v>83.764</v>
      </c>
      <c r="L40" s="15">
        <f t="shared" si="4"/>
        <v>41.882</v>
      </c>
      <c r="M40" s="15">
        <f t="shared" si="5"/>
        <v>73.9653333333333</v>
      </c>
      <c r="N40" s="9">
        <v>3</v>
      </c>
      <c r="O40" s="9" t="s">
        <v>26</v>
      </c>
      <c r="P40" s="9" t="s">
        <v>26</v>
      </c>
      <c r="Q40" s="9" t="s">
        <v>27</v>
      </c>
    </row>
    <row r="41" spans="1:17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</sheetData>
  <mergeCells count="25">
    <mergeCell ref="A1:Q1"/>
    <mergeCell ref="B3:B4"/>
    <mergeCell ref="B5:B7"/>
    <mergeCell ref="B9:B12"/>
    <mergeCell ref="B13:B14"/>
    <mergeCell ref="B15:B17"/>
    <mergeCell ref="B18:B40"/>
    <mergeCell ref="C3:C4"/>
    <mergeCell ref="C5:C7"/>
    <mergeCell ref="C10:C11"/>
    <mergeCell ref="C15:C17"/>
    <mergeCell ref="C18:C19"/>
    <mergeCell ref="C20:C21"/>
    <mergeCell ref="C22:C23"/>
    <mergeCell ref="C24:C25"/>
    <mergeCell ref="C26:C28"/>
    <mergeCell ref="C29:C30"/>
    <mergeCell ref="C31:C34"/>
    <mergeCell ref="C36:C37"/>
    <mergeCell ref="C38:C40"/>
    <mergeCell ref="D29:D30"/>
    <mergeCell ref="D31:D32"/>
    <mergeCell ref="D33:D34"/>
    <mergeCell ref="D36:D37"/>
    <mergeCell ref="D38:D40"/>
  </mergeCells>
  <pageMargins left="0.629861111111111" right="0.751388888888889" top="0.550694444444444" bottom="0.196527777777778" header="0.5" footer="0.156944444444444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2023-07-12T02:48:00Z</dcterms:created>
  <dcterms:modified xsi:type="dcterms:W3CDTF">2023-07-13T06:40:06Z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