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57"/>
  </bookViews>
  <sheets>
    <sheet name="面试成绩及综合成绩" sheetId="3" r:id="rId1"/>
  </sheets>
  <definedNames>
    <definedName name="_xlnm._FilterDatabase" localSheetId="0" hidden="1">面试成绩及综合成绩!$A$2:$K$83</definedName>
    <definedName name="_xlnm.Print_Titles" localSheetId="0">面试成绩及综合成绩!$1:$2</definedName>
  </definedNames>
  <calcPr calcId="144525" fullPrecision="0"/>
</workbook>
</file>

<file path=xl/sharedStrings.xml><?xml version="1.0" encoding="utf-8"?>
<sst xmlns="http://schemas.openxmlformats.org/spreadsheetml/2006/main" count="255" uniqueCount="208">
  <si>
    <t>附件2：儋州市卫生健康委员会2023年面向社会招聘系统事业单位编内工作人员考察人员名单</t>
  </si>
  <si>
    <t>序号</t>
  </si>
  <si>
    <t>报考岗位</t>
  </si>
  <si>
    <t>准考证号码</t>
  </si>
  <si>
    <t>姓名</t>
  </si>
  <si>
    <t>笔试成绩</t>
  </si>
  <si>
    <t>笔试成绩
*60%</t>
  </si>
  <si>
    <t>面试成绩</t>
  </si>
  <si>
    <t>面试成绩
*40%</t>
  </si>
  <si>
    <t>综合成绩</t>
  </si>
  <si>
    <t>排名</t>
  </si>
  <si>
    <t>备注</t>
  </si>
  <si>
    <t>0101-公共卫生专技岗1(市疾病预防控制中心)</t>
  </si>
  <si>
    <t>202307028301</t>
  </si>
  <si>
    <t>王艳芳</t>
  </si>
  <si>
    <t>202307028218</t>
  </si>
  <si>
    <t>陈元宾</t>
  </si>
  <si>
    <t>202307028217</t>
  </si>
  <si>
    <t>刘呈瑞</t>
  </si>
  <si>
    <t>202307028225</t>
  </si>
  <si>
    <t>谢彬彬</t>
  </si>
  <si>
    <t>202307028222</t>
  </si>
  <si>
    <t>陈焕军</t>
  </si>
  <si>
    <t>202307028229</t>
  </si>
  <si>
    <t>黎振国</t>
  </si>
  <si>
    <t>202307028204</t>
  </si>
  <si>
    <t>羊玉燕</t>
  </si>
  <si>
    <t>0102-公共卫生专技岗2(市疾病预防控制中心)</t>
  </si>
  <si>
    <t>202307028314</t>
  </si>
  <si>
    <t>叶乃豪</t>
  </si>
  <si>
    <t>0103-检验专技岗1(市疾病预防控制中心)</t>
  </si>
  <si>
    <t>202307027426</t>
  </si>
  <si>
    <t>羊初爱</t>
  </si>
  <si>
    <t>202307027430</t>
  </si>
  <si>
    <t>蔡开婷</t>
  </si>
  <si>
    <t>0104-检验专技岗2(市疾病预防控制中心)</t>
  </si>
  <si>
    <t>202307027524</t>
  </si>
  <si>
    <t>陈兴兰</t>
  </si>
  <si>
    <t>202307027521</t>
  </si>
  <si>
    <t>简建军</t>
  </si>
  <si>
    <t>202307027525</t>
  </si>
  <si>
    <t>文随方</t>
  </si>
  <si>
    <t>0502-心理咨询师专技岗(市皮肤性病与精神卫生防治中心)</t>
  </si>
  <si>
    <t>202307024515</t>
  </si>
  <si>
    <t>李娜</t>
  </si>
  <si>
    <t>0105-检验专技岗3(市疾病预防控制中心)</t>
  </si>
  <si>
    <t>202307027709</t>
  </si>
  <si>
    <t>吴仁芳</t>
  </si>
  <si>
    <t>0106-财务岗(市疾病预防控制中心)</t>
  </si>
  <si>
    <t>202307028522</t>
  </si>
  <si>
    <t>孙小燕</t>
  </si>
  <si>
    <t>0107-管理岗1(市疾病预防控制中心)</t>
  </si>
  <si>
    <t>202307025705</t>
  </si>
  <si>
    <t>符柏清</t>
  </si>
  <si>
    <t>0108-管理岗2(市疾病预防控制中心)</t>
  </si>
  <si>
    <t>202307026421</t>
  </si>
  <si>
    <t>杨于澜</t>
  </si>
  <si>
    <t>0109-管理岗3(市疾病预防控制中心)</t>
  </si>
  <si>
    <t>202307026528</t>
  </si>
  <si>
    <t>殷礼报</t>
  </si>
  <si>
    <t>0110-综合管理岗(市疾病预防控制中心)</t>
  </si>
  <si>
    <t>202307026610</t>
  </si>
  <si>
    <t>韩金仁</t>
  </si>
  <si>
    <t>0301-内科医师专技岗(洋浦经济开发区医院)</t>
  </si>
  <si>
    <t>202307024607</t>
  </si>
  <si>
    <t>张淑香</t>
  </si>
  <si>
    <t>0302-外科医师专技岗(洋浦经济开发区医院)</t>
  </si>
  <si>
    <t>202307024615</t>
  </si>
  <si>
    <t>张继东</t>
  </si>
  <si>
    <t>0304-药剂专技岗(洋浦经济开发区医院)</t>
  </si>
  <si>
    <t>202307024904</t>
  </si>
  <si>
    <t>钟军</t>
  </si>
  <si>
    <t>0306-财务岗(洋浦经济开发区医院)</t>
  </si>
  <si>
    <t>202307029007</t>
  </si>
  <si>
    <t>符凤娥</t>
  </si>
  <si>
    <t>0401-医师专技岗(市公安监管医院)</t>
  </si>
  <si>
    <t>202307024620</t>
  </si>
  <si>
    <t>邢沛</t>
  </si>
  <si>
    <t>0503-检验专技岗(市皮肤性病与精神卫生防治中心)</t>
  </si>
  <si>
    <t>202307027730</t>
  </si>
  <si>
    <t>王兰珠</t>
  </si>
  <si>
    <t>0402-药剂专技岗(市公安监管医院)</t>
  </si>
  <si>
    <t>202307025019</t>
  </si>
  <si>
    <t>王娟</t>
  </si>
  <si>
    <t>202307025027</t>
  </si>
  <si>
    <t>周唐莹</t>
  </si>
  <si>
    <t>0501-医师专技岗(市皮肤性病与精神卫生防治中心)</t>
  </si>
  <si>
    <t>202307024705</t>
  </si>
  <si>
    <t>李雄毅</t>
  </si>
  <si>
    <t>202307024629</t>
  </si>
  <si>
    <t>李春风</t>
  </si>
  <si>
    <t>0703-财务岗(乡镇卫生院)</t>
  </si>
  <si>
    <t>202307029125</t>
  </si>
  <si>
    <t>黄世莲</t>
  </si>
  <si>
    <t>202307029227</t>
  </si>
  <si>
    <t>陈晶晶</t>
  </si>
  <si>
    <t>202307029220</t>
  </si>
  <si>
    <t>周谦红</t>
  </si>
  <si>
    <t>0709-管理岗1(乡镇卫生院)</t>
  </si>
  <si>
    <t>202307027308</t>
  </si>
  <si>
    <t>朱树华</t>
  </si>
  <si>
    <t>202307027410</t>
  </si>
  <si>
    <t>李琼哲</t>
  </si>
  <si>
    <t>202307026918</t>
  </si>
  <si>
    <t>唐惠柏</t>
  </si>
  <si>
    <t>0711-中西医医师专技岗(乡镇卫生院)</t>
  </si>
  <si>
    <t>202307024822</t>
  </si>
  <si>
    <t>李国颜</t>
  </si>
  <si>
    <t>0701-妇产科医师专技岗(乡镇卫生院)</t>
  </si>
  <si>
    <t>202307024724</t>
  </si>
  <si>
    <t>黄光丽</t>
  </si>
  <si>
    <t>202307024718</t>
  </si>
  <si>
    <t>曾桂芳</t>
  </si>
  <si>
    <t>202307024717</t>
  </si>
  <si>
    <t>李玉春</t>
  </si>
  <si>
    <t>202307024719</t>
  </si>
  <si>
    <t>陈石坚</t>
  </si>
  <si>
    <t>0702-检验专技岗(乡镇卫生院)</t>
  </si>
  <si>
    <t>202307028130</t>
  </si>
  <si>
    <t>符小妹</t>
  </si>
  <si>
    <t>202307027823</t>
  </si>
  <si>
    <t>王桂玲</t>
  </si>
  <si>
    <t>202307028103</t>
  </si>
  <si>
    <t>陈海珍</t>
  </si>
  <si>
    <t>202307027830</t>
  </si>
  <si>
    <t>羊明良</t>
  </si>
  <si>
    <t>202307027901</t>
  </si>
  <si>
    <t>洪世光</t>
  </si>
  <si>
    <t>202307028124</t>
  </si>
  <si>
    <t>吴婉桃</t>
  </si>
  <si>
    <t>202307027821</t>
  </si>
  <si>
    <t>李兰英</t>
  </si>
  <si>
    <t>0704-口腔医师专技岗(乡镇卫生院)</t>
  </si>
  <si>
    <t>202307024728</t>
  </si>
  <si>
    <t>姜强</t>
  </si>
  <si>
    <t>202307024806</t>
  </si>
  <si>
    <t>吴松银</t>
  </si>
  <si>
    <t>202307024809</t>
  </si>
  <si>
    <t>郑海敏</t>
  </si>
  <si>
    <t>0601-医师专技岗(乡镇卫生院(定向招聘))</t>
  </si>
  <si>
    <t>202307024710</t>
  </si>
  <si>
    <t>吴俊君</t>
  </si>
  <si>
    <t>202307024711</t>
  </si>
  <si>
    <t>张志翔</t>
  </si>
  <si>
    <t>202307024707</t>
  </si>
  <si>
    <t>叶启香</t>
  </si>
  <si>
    <t>0705-药剂专技岗(乡镇卫生院)</t>
  </si>
  <si>
    <t>202307025224</t>
  </si>
  <si>
    <t>黎晓风</t>
  </si>
  <si>
    <t>202307025115</t>
  </si>
  <si>
    <t>符敏颖</t>
  </si>
  <si>
    <t>202307025505</t>
  </si>
  <si>
    <t>李庆煌</t>
  </si>
  <si>
    <t>202307025312</t>
  </si>
  <si>
    <t>蔡辉敏</t>
  </si>
  <si>
    <t>202307025201</t>
  </si>
  <si>
    <t>陈焕窕</t>
  </si>
  <si>
    <t>202307025318</t>
  </si>
  <si>
    <t>林秋香</t>
  </si>
  <si>
    <t>202307025424</t>
  </si>
  <si>
    <t>何曼</t>
  </si>
  <si>
    <t>0706-放射医师专技岗(乡镇卫生院)</t>
  </si>
  <si>
    <t>202307025608</t>
  </si>
  <si>
    <t>唐楠</t>
  </si>
  <si>
    <t>0708-B超医师专技岗(乡镇卫生院)</t>
  </si>
  <si>
    <t>202307025616</t>
  </si>
  <si>
    <t>邱琼美</t>
  </si>
  <si>
    <t>0710-外科医师专技岗(乡镇卫生院)</t>
  </si>
  <si>
    <t>202307024813</t>
  </si>
  <si>
    <t>吴海松</t>
  </si>
  <si>
    <t>0712-儿科医师专技岗(乡镇卫生院)</t>
  </si>
  <si>
    <t>202307024827</t>
  </si>
  <si>
    <t>谢维玲</t>
  </si>
  <si>
    <t>202307024826</t>
  </si>
  <si>
    <t>陈莲</t>
  </si>
  <si>
    <t>0604-药剂专技岗(乡镇卫生院(定向招聘))</t>
  </si>
  <si>
    <t>202307025110</t>
  </si>
  <si>
    <t>林喜秀</t>
  </si>
  <si>
    <t>0605-护理专技岗(乡镇卫生院(定向招聘))</t>
  </si>
  <si>
    <t>202307020419</t>
  </si>
  <si>
    <t>陈博鹏</t>
  </si>
  <si>
    <t>202307020127</t>
  </si>
  <si>
    <t>林诒香</t>
  </si>
  <si>
    <t>202307020117</t>
  </si>
  <si>
    <t>黄玉丹</t>
  </si>
  <si>
    <t>0707-护理专技岗(乡镇卫生院)</t>
  </si>
  <si>
    <t>202307022302</t>
  </si>
  <si>
    <t>羊美焕</t>
  </si>
  <si>
    <t>202307021730</t>
  </si>
  <si>
    <t>符多燕</t>
  </si>
  <si>
    <t>202307021004</t>
  </si>
  <si>
    <t>蔡玉媚</t>
  </si>
  <si>
    <t>202307022125</t>
  </si>
  <si>
    <t>黎观妹</t>
  </si>
  <si>
    <t>202307021009</t>
  </si>
  <si>
    <t>徐美玲</t>
  </si>
  <si>
    <t>202307021515</t>
  </si>
  <si>
    <t>羊应美</t>
  </si>
  <si>
    <t>202307021504</t>
  </si>
  <si>
    <t>李先莲</t>
  </si>
  <si>
    <t>202307023809</t>
  </si>
  <si>
    <t>陈婷</t>
  </si>
  <si>
    <t>202307021808</t>
  </si>
  <si>
    <t>王秀兰</t>
  </si>
  <si>
    <t>202307023504</t>
  </si>
  <si>
    <t>李鼎霖</t>
  </si>
  <si>
    <t>202307024302</t>
  </si>
  <si>
    <t>陈石丽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</si>
</sst>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0.00;[Red]0.0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3.5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3.5"/>
      <name val="宋体"/>
      <charset val="134"/>
      <scheme val="minor"/>
    </font>
    <font>
      <sz val="13.5"/>
      <name val="宋体"/>
      <charset val="134"/>
    </font>
    <font>
      <sz val="13.5"/>
      <color theme="1"/>
      <name val="宋体"/>
      <charset val="134"/>
    </font>
    <font>
      <sz val="14"/>
      <name val="宋体"/>
      <charset val="134"/>
      <scheme val="minor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indexed="57"/>
      <name val="宋体"/>
      <charset val="134"/>
    </font>
    <font>
      <b/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indexed="1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57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indexed="57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8"/>
      <color indexed="57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/>
    <xf numFmtId="0" fontId="24" fillId="13" borderId="8" applyNumberFormat="false" applyFont="false" applyAlignment="false" applyProtection="false">
      <alignment vertical="center"/>
    </xf>
    <xf numFmtId="0" fontId="24" fillId="13" borderId="8" applyNumberFormat="false" applyFont="false" applyAlignment="false" applyProtection="false">
      <alignment vertical="center"/>
    </xf>
    <xf numFmtId="0" fontId="24" fillId="13" borderId="8" applyNumberFormat="false" applyFont="false" applyAlignment="false" applyProtection="false">
      <alignment vertical="center"/>
    </xf>
    <xf numFmtId="0" fontId="28" fillId="15" borderId="4" applyNumberFormat="false" applyAlignment="false" applyProtection="false">
      <alignment vertical="center"/>
    </xf>
    <xf numFmtId="0" fontId="28" fillId="15" borderId="4" applyNumberFormat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29" fillId="18" borderId="10" applyNumberFormat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1" fillId="21" borderId="10" applyNumberFormat="false" applyAlignment="false" applyProtection="false">
      <alignment vertical="center"/>
    </xf>
    <xf numFmtId="0" fontId="38" fillId="26" borderId="0" applyNumberFormat="false" applyBorder="false" applyAlignment="false" applyProtection="false">
      <alignment vertical="center"/>
    </xf>
    <xf numFmtId="0" fontId="35" fillId="4" borderId="13" applyNumberFormat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15" fillId="4" borderId="4" applyNumberFormat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3" fillId="0" borderId="0">
      <alignment vertical="center"/>
    </xf>
    <xf numFmtId="0" fontId="17" fillId="19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37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5" fillId="4" borderId="4" applyNumberFormat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34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7" fillId="0" borderId="14" applyNumberFormat="false" applyFill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41" fillId="0" borderId="16" applyNumberFormat="false" applyFill="false" applyAlignment="false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0" fontId="36" fillId="23" borderId="0" applyNumberFormat="false" applyBorder="false" applyAlignment="false" applyProtection="false">
      <alignment vertical="center"/>
    </xf>
    <xf numFmtId="0" fontId="42" fillId="34" borderId="17" applyNumberFormat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32" fillId="21" borderId="11" applyNumberFormat="false" applyAlignment="false" applyProtection="false">
      <alignment vertical="center"/>
    </xf>
    <xf numFmtId="0" fontId="43" fillId="0" borderId="16" applyNumberFormat="false" applyFill="false" applyAlignment="false" applyProtection="false">
      <alignment vertical="center"/>
    </xf>
    <xf numFmtId="0" fontId="17" fillId="35" borderId="0" applyNumberFormat="false" applyBorder="false" applyAlignment="false" applyProtection="false">
      <alignment vertical="center"/>
    </xf>
    <xf numFmtId="0" fontId="19" fillId="36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4" borderId="4" applyNumberFormat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24" fillId="0" borderId="0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7" fillId="0" borderId="14" applyNumberFormat="false" applyFill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35" fillId="4" borderId="13" applyNumberFormat="false" applyAlignment="false" applyProtection="false">
      <alignment vertical="center"/>
    </xf>
    <xf numFmtId="0" fontId="37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35" fillId="4" borderId="13" applyNumberFormat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19" fillId="39" borderId="0" applyNumberFormat="false" applyBorder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4" fillId="0" borderId="0">
      <alignment vertical="center"/>
    </xf>
    <xf numFmtId="0" fontId="44" fillId="0" borderId="18" applyNumberFormat="false" applyFill="false" applyAlignment="false" applyProtection="false">
      <alignment vertical="center"/>
    </xf>
    <xf numFmtId="0" fontId="12" fillId="3" borderId="2" applyNumberFormat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8" fillId="15" borderId="4" applyNumberFormat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2" fillId="3" borderId="2" applyNumberFormat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3" borderId="2" applyNumberFormat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</cellStyleXfs>
  <cellXfs count="27">
    <xf numFmtId="0" fontId="0" fillId="0" borderId="0" xfId="0"/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0" fillId="2" borderId="0" xfId="0" applyFill="true" applyAlignment="true">
      <alignment horizontal="center" vertical="center"/>
    </xf>
    <xf numFmtId="0" fontId="0" fillId="2" borderId="0" xfId="0" applyFill="true" applyAlignment="true">
      <alignment horizontal="center" vertical="center" wrapText="true"/>
    </xf>
    <xf numFmtId="176" fontId="0" fillId="2" borderId="0" xfId="0" applyNumberFormat="true" applyFill="true" applyAlignment="true">
      <alignment horizontal="center" vertical="center"/>
    </xf>
    <xf numFmtId="177" fontId="0" fillId="2" borderId="0" xfId="0" applyNumberFormat="true" applyFill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 wrapText="true"/>
    </xf>
    <xf numFmtId="0" fontId="4" fillId="0" borderId="0" xfId="0" applyFont="true" applyBorder="true"/>
    <xf numFmtId="0" fontId="5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176" fontId="4" fillId="0" borderId="0" xfId="0" applyNumberFormat="true" applyFont="true" applyBorder="true"/>
    <xf numFmtId="177" fontId="4" fillId="0" borderId="0" xfId="0" applyNumberFormat="true" applyFont="true" applyBorder="true"/>
    <xf numFmtId="176" fontId="5" fillId="2" borderId="1" xfId="0" applyNumberFormat="true" applyFont="true" applyFill="true" applyBorder="true" applyAlignment="true">
      <alignment horizontal="center" vertical="center"/>
    </xf>
    <xf numFmtId="177" fontId="5" fillId="2" borderId="1" xfId="0" applyNumberFormat="true" applyFont="true" applyFill="true" applyBorder="true" applyAlignment="true">
      <alignment horizontal="center" vertical="center" wrapText="true"/>
    </xf>
    <xf numFmtId="177" fontId="5" fillId="2" borderId="1" xfId="0" applyNumberFormat="true" applyFont="true" applyFill="true" applyBorder="true" applyAlignment="true">
      <alignment horizontal="center" vertical="center"/>
    </xf>
    <xf numFmtId="177" fontId="8" fillId="0" borderId="1" xfId="0" applyNumberFormat="true" applyFont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 quotePrefix="true">
      <alignment horizontal="center" vertical="center" wrapText="true"/>
    </xf>
  </cellXfs>
  <cellStyles count="106">
    <cellStyle name="常规" xfId="0" builtinId="0"/>
    <cellStyle name="注释 4" xfId="1"/>
    <cellStyle name="注释 3" xfId="2"/>
    <cellStyle name="注释 2" xfId="3"/>
    <cellStyle name="输入 4" xfId="4"/>
    <cellStyle name="输入 3" xfId="5"/>
    <cellStyle name="适中 4" xfId="6"/>
    <cellStyle name="适中 3" xfId="7"/>
    <cellStyle name="链接单元格 2" xfId="8"/>
    <cellStyle name="警告文本 4" xfId="9"/>
    <cellStyle name="标题 2 4" xfId="10"/>
    <cellStyle name="40% - 强调文字颜色 3" xfId="11" builtinId="39"/>
    <cellStyle name="输入" xfId="12" builtinId="20"/>
    <cellStyle name="货币" xfId="13" builtinId="4"/>
    <cellStyle name="60% - 强调文字颜色 2" xfId="14" builtinId="36"/>
    <cellStyle name="强调文字颜色 2" xfId="15" builtinId="33"/>
    <cellStyle name="60% - 强调文字颜色 1" xfId="16" builtinId="32"/>
    <cellStyle name="60% - 强调文字颜色 4" xfId="17" builtinId="44"/>
    <cellStyle name="强调文字颜色 1" xfId="18" builtinId="29"/>
    <cellStyle name="百分比" xfId="19" builtinId="5"/>
    <cellStyle name="计算" xfId="20" builtinId="22"/>
    <cellStyle name="适中" xfId="21" builtinId="28"/>
    <cellStyle name="输出 3" xfId="22"/>
    <cellStyle name="好" xfId="23" builtinId="26"/>
    <cellStyle name="60% - 强调文字颜色 3" xfId="24" builtinId="40"/>
    <cellStyle name="注释" xfId="25" builtinId="10"/>
    <cellStyle name="计算 4" xfId="26"/>
    <cellStyle name="40% - 强调文字颜色 2" xfId="27" builtinId="35"/>
    <cellStyle name="解释性文本 2" xfId="28"/>
    <cellStyle name="20% - 强调文字颜色 2" xfId="29" builtinId="34"/>
    <cellStyle name="标题 4" xfId="30" builtinId="19"/>
    <cellStyle name="链接单元格" xfId="31" builtinId="24"/>
    <cellStyle name="常规 3" xfId="32"/>
    <cellStyle name="40% - 强调文字颜色 4" xfId="33" builtinId="43"/>
    <cellStyle name="链接单元格 3" xfId="34"/>
    <cellStyle name="标题" xfId="35" builtinId="15"/>
    <cellStyle name="千位分隔" xfId="36" builtinId="3"/>
    <cellStyle name="汇总 4" xfId="37"/>
    <cellStyle name="警告文本" xfId="38" builtinId="11"/>
    <cellStyle name="强调文字颜色 6" xfId="39" builtinId="49"/>
    <cellStyle name="汇总 2" xfId="40"/>
    <cellStyle name="计算 3" xfId="41"/>
    <cellStyle name="40% - 强调文字颜色 1" xfId="42" builtinId="31"/>
    <cellStyle name="常规 7" xfId="43"/>
    <cellStyle name="20% - 强调文字颜色 1" xfId="44" builtinId="30"/>
    <cellStyle name="适中 2" xfId="45"/>
    <cellStyle name="标题 3" xfId="46" builtinId="18"/>
    <cellStyle name="40% - 强调文字颜色 6" xfId="47" builtinId="51"/>
    <cellStyle name="千位分隔[0]" xfId="48" builtinId="6"/>
    <cellStyle name="标题 5" xfId="49"/>
    <cellStyle name="标题 1 2" xfId="50"/>
    <cellStyle name="40% - 强调文字颜色 5" xfId="51" builtinId="47"/>
    <cellStyle name="20% - 强调文字颜色 5" xfId="52" builtinId="46"/>
    <cellStyle name="标题 1" xfId="53" builtinId="16"/>
    <cellStyle name="60% - 强调文字颜色 5" xfId="54" builtinId="48"/>
    <cellStyle name="差" xfId="55" builtinId="27"/>
    <cellStyle name="检查单元格" xfId="56" builtinId="23"/>
    <cellStyle name="差 3" xfId="57"/>
    <cellStyle name="输出" xfId="58" builtinId="21"/>
    <cellStyle name="标题 2" xfId="59" builtinId="17"/>
    <cellStyle name="20% - 强调文字颜色 6" xfId="60" builtinId="50"/>
    <cellStyle name="60% - 强调文字颜色 6" xfId="61" builtinId="52"/>
    <cellStyle name="20% - 强调文字颜色 3" xfId="62" builtinId="38"/>
    <cellStyle name="解释性文本 3" xfId="63"/>
    <cellStyle name="计算 2" xfId="64"/>
    <cellStyle name="链接单元格 4" xfId="65"/>
    <cellStyle name="常规 6" xfId="66"/>
    <cellStyle name="已访问的超链接" xfId="67" builtinId="9"/>
    <cellStyle name="标题 4 3" xfId="68"/>
    <cellStyle name="标题 6" xfId="69"/>
    <cellStyle name="标题 1 3" xfId="70"/>
    <cellStyle name="好 2" xfId="71"/>
    <cellStyle name="输出 2" xfId="72"/>
    <cellStyle name="标题 1 4" xfId="73"/>
    <cellStyle name="货币[0]" xfId="74" builtinId="7"/>
    <cellStyle name="标题 7" xfId="75"/>
    <cellStyle name="好 3" xfId="76"/>
    <cellStyle name="输出 4" xfId="77"/>
    <cellStyle name="强调文字颜色 3" xfId="78" builtinId="37"/>
    <cellStyle name="标题 3 2" xfId="79"/>
    <cellStyle name="强调文字颜色 4" xfId="80" builtinId="41"/>
    <cellStyle name="标题 3 3" xfId="81"/>
    <cellStyle name="强调文字颜色 5" xfId="82" builtinId="45"/>
    <cellStyle name="标题 3 4" xfId="83"/>
    <cellStyle name="标题 4 2" xfId="84"/>
    <cellStyle name="标题 4 4" xfId="85"/>
    <cellStyle name="常规 2" xfId="86"/>
    <cellStyle name="汇总" xfId="87" builtinId="25"/>
    <cellStyle name="检查单元格 2" xfId="88"/>
    <cellStyle name="超链接" xfId="89" builtinId="8"/>
    <cellStyle name="差 2" xfId="90"/>
    <cellStyle name="差 4" xfId="91"/>
    <cellStyle name="常规 4" xfId="92"/>
    <cellStyle name="常规 5" xfId="93"/>
    <cellStyle name="输入 2" xfId="94"/>
    <cellStyle name="好 4" xfId="95"/>
    <cellStyle name="汇总 3" xfId="96"/>
    <cellStyle name="标题 2 2" xfId="97"/>
    <cellStyle name="检查单元格 3" xfId="98"/>
    <cellStyle name="标题 2 3" xfId="99"/>
    <cellStyle name="解释性文本" xfId="100" builtinId="53"/>
    <cellStyle name="检查单元格 4" xfId="101"/>
    <cellStyle name="20% - 强调文字颜色 4" xfId="102" builtinId="42"/>
    <cellStyle name="解释性文本 4" xfId="103"/>
    <cellStyle name="警告文本 2" xfId="104"/>
    <cellStyle name="警告文本 3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tabSelected="1" workbookViewId="0">
      <selection activeCell="O8" sqref="O8"/>
    </sheetView>
  </sheetViews>
  <sheetFormatPr defaultColWidth="9" defaultRowHeight="47" customHeight="true"/>
  <cols>
    <col min="1" max="1" width="6.625" style="3" customWidth="true"/>
    <col min="2" max="2" width="30.625" style="4" customWidth="true"/>
    <col min="3" max="3" width="18.875" style="3" customWidth="true"/>
    <col min="4" max="4" width="11.625" style="3" customWidth="true"/>
    <col min="5" max="5" width="11.625" style="5" customWidth="true"/>
    <col min="6" max="6" width="12.625" style="6" customWidth="true"/>
    <col min="7" max="7" width="12.25" style="6" customWidth="true"/>
    <col min="8" max="8" width="13" style="6" customWidth="true"/>
    <col min="9" max="9" width="12.375" style="6" customWidth="true"/>
    <col min="10" max="10" width="10.25" style="3" customWidth="true"/>
    <col min="11" max="11" width="12.875" style="3" customWidth="true"/>
    <col min="12" max="16384" width="9" style="3"/>
  </cols>
  <sheetData>
    <row r="1" ht="51" customHeight="true" spans="1:11">
      <c r="A1" s="7" t="s">
        <v>0</v>
      </c>
      <c r="B1" s="7"/>
      <c r="C1" s="8"/>
      <c r="D1" s="8"/>
      <c r="E1" s="16"/>
      <c r="F1" s="17"/>
      <c r="G1" s="17"/>
      <c r="H1" s="17"/>
      <c r="I1" s="17"/>
      <c r="J1" s="8"/>
      <c r="K1" s="8"/>
    </row>
    <row r="2" s="1" customFormat="true" customHeight="true" spans="1:11">
      <c r="A2" s="9" t="s">
        <v>1</v>
      </c>
      <c r="B2" s="10" t="s">
        <v>2</v>
      </c>
      <c r="C2" s="9" t="s">
        <v>3</v>
      </c>
      <c r="D2" s="9" t="s">
        <v>4</v>
      </c>
      <c r="E2" s="18" t="s">
        <v>5</v>
      </c>
      <c r="F2" s="19" t="s">
        <v>6</v>
      </c>
      <c r="G2" s="20" t="s">
        <v>7</v>
      </c>
      <c r="H2" s="19" t="s">
        <v>8</v>
      </c>
      <c r="I2" s="20" t="s">
        <v>9</v>
      </c>
      <c r="J2" s="9" t="s">
        <v>10</v>
      </c>
      <c r="K2" s="9" t="s">
        <v>11</v>
      </c>
    </row>
    <row r="3" s="2" customFormat="true" ht="41.8" customHeight="true" spans="1:11">
      <c r="A3" s="11">
        <v>1</v>
      </c>
      <c r="B3" s="12" t="s">
        <v>12</v>
      </c>
      <c r="C3" s="13" t="s">
        <v>13</v>
      </c>
      <c r="D3" s="13" t="s">
        <v>14</v>
      </c>
      <c r="E3" s="21">
        <v>69.82</v>
      </c>
      <c r="F3" s="22">
        <f>E3*0.6</f>
        <v>41.89</v>
      </c>
      <c r="G3" s="23">
        <v>72</v>
      </c>
      <c r="H3" s="22">
        <f>G3*0.4</f>
        <v>28.8</v>
      </c>
      <c r="I3" s="22">
        <f>F3+H3</f>
        <v>70.69</v>
      </c>
      <c r="J3" s="11">
        <v>1</v>
      </c>
      <c r="K3" s="11"/>
    </row>
    <row r="4" s="2" customFormat="true" ht="41.8" customHeight="true" spans="1:11">
      <c r="A4" s="11">
        <v>2</v>
      </c>
      <c r="B4" s="12" t="s">
        <v>12</v>
      </c>
      <c r="C4" s="13" t="s">
        <v>15</v>
      </c>
      <c r="D4" s="13" t="s">
        <v>16</v>
      </c>
      <c r="E4" s="21">
        <v>69.09</v>
      </c>
      <c r="F4" s="22">
        <f>E4*0.6</f>
        <v>41.45</v>
      </c>
      <c r="G4" s="23">
        <v>69.67</v>
      </c>
      <c r="H4" s="22">
        <f>G4*0.4</f>
        <v>27.87</v>
      </c>
      <c r="I4" s="22">
        <f>F4+H4</f>
        <v>69.32</v>
      </c>
      <c r="J4" s="11">
        <v>2</v>
      </c>
      <c r="K4" s="11"/>
    </row>
    <row r="5" s="2" customFormat="true" ht="41.8" customHeight="true" spans="1:11">
      <c r="A5" s="11">
        <v>3</v>
      </c>
      <c r="B5" s="12" t="s">
        <v>12</v>
      </c>
      <c r="C5" s="13" t="s">
        <v>17</v>
      </c>
      <c r="D5" s="13" t="s">
        <v>18</v>
      </c>
      <c r="E5" s="21">
        <v>65.82</v>
      </c>
      <c r="F5" s="22">
        <f>E5*0.6</f>
        <v>39.49</v>
      </c>
      <c r="G5" s="23">
        <v>73.67</v>
      </c>
      <c r="H5" s="22">
        <f>G5*0.4</f>
        <v>29.47</v>
      </c>
      <c r="I5" s="22">
        <f>F5+H5</f>
        <v>68.96</v>
      </c>
      <c r="J5" s="11">
        <v>3</v>
      </c>
      <c r="K5" s="11"/>
    </row>
    <row r="6" s="2" customFormat="true" ht="41.8" customHeight="true" spans="1:11">
      <c r="A6" s="11">
        <v>4</v>
      </c>
      <c r="B6" s="12" t="s">
        <v>12</v>
      </c>
      <c r="C6" s="13" t="s">
        <v>19</v>
      </c>
      <c r="D6" s="13" t="s">
        <v>20</v>
      </c>
      <c r="E6" s="21">
        <v>67.64</v>
      </c>
      <c r="F6" s="22">
        <f>E6*0.6</f>
        <v>40.58</v>
      </c>
      <c r="G6" s="23">
        <v>70.67</v>
      </c>
      <c r="H6" s="22">
        <f>G6*0.4</f>
        <v>28.27</v>
      </c>
      <c r="I6" s="22">
        <f>F6+H6</f>
        <v>68.85</v>
      </c>
      <c r="J6" s="11">
        <v>4</v>
      </c>
      <c r="K6" s="11"/>
    </row>
    <row r="7" s="2" customFormat="true" ht="41.8" customHeight="true" spans="1:11">
      <c r="A7" s="11">
        <v>5</v>
      </c>
      <c r="B7" s="12" t="s">
        <v>12</v>
      </c>
      <c r="C7" s="13" t="s">
        <v>21</v>
      </c>
      <c r="D7" s="13" t="s">
        <v>22</v>
      </c>
      <c r="E7" s="21">
        <v>69.82</v>
      </c>
      <c r="F7" s="22">
        <f>E7*0.6</f>
        <v>41.89</v>
      </c>
      <c r="G7" s="23">
        <v>66.67</v>
      </c>
      <c r="H7" s="22">
        <f>G7*0.4</f>
        <v>26.67</v>
      </c>
      <c r="I7" s="22">
        <f>F7+H7</f>
        <v>68.56</v>
      </c>
      <c r="J7" s="11">
        <v>5</v>
      </c>
      <c r="K7" s="11"/>
    </row>
    <row r="8" s="2" customFormat="true" ht="41.8" customHeight="true" spans="1:11">
      <c r="A8" s="11">
        <v>6</v>
      </c>
      <c r="B8" s="12" t="s">
        <v>12</v>
      </c>
      <c r="C8" s="13" t="s">
        <v>23</v>
      </c>
      <c r="D8" s="13" t="s">
        <v>24</v>
      </c>
      <c r="E8" s="21">
        <v>67.11</v>
      </c>
      <c r="F8" s="22">
        <f>E8*0.6</f>
        <v>40.27</v>
      </c>
      <c r="G8" s="23">
        <v>68.67</v>
      </c>
      <c r="H8" s="22">
        <f>G8*0.4</f>
        <v>27.47</v>
      </c>
      <c r="I8" s="22">
        <f>F8+H8</f>
        <v>67.74</v>
      </c>
      <c r="J8" s="11">
        <v>6</v>
      </c>
      <c r="K8" s="11"/>
    </row>
    <row r="9" s="2" customFormat="true" ht="41.8" customHeight="true" spans="1:11">
      <c r="A9" s="11">
        <v>7</v>
      </c>
      <c r="B9" s="12" t="s">
        <v>12</v>
      </c>
      <c r="C9" s="13" t="s">
        <v>25</v>
      </c>
      <c r="D9" s="13" t="s">
        <v>26</v>
      </c>
      <c r="E9" s="21">
        <v>64.41</v>
      </c>
      <c r="F9" s="22">
        <f>E9*0.6</f>
        <v>38.65</v>
      </c>
      <c r="G9" s="23">
        <v>69.67</v>
      </c>
      <c r="H9" s="22">
        <f>G9*0.4</f>
        <v>27.87</v>
      </c>
      <c r="I9" s="22">
        <f>F9+H9</f>
        <v>66.52</v>
      </c>
      <c r="J9" s="11">
        <v>7</v>
      </c>
      <c r="K9" s="11"/>
    </row>
    <row r="10" s="2" customFormat="true" ht="41.8" customHeight="true" spans="1:11">
      <c r="A10" s="11">
        <v>8</v>
      </c>
      <c r="B10" s="12" t="s">
        <v>27</v>
      </c>
      <c r="C10" s="13" t="s">
        <v>28</v>
      </c>
      <c r="D10" s="13" t="s">
        <v>29</v>
      </c>
      <c r="E10" s="21">
        <v>58.27</v>
      </c>
      <c r="F10" s="22">
        <f>E10*0.6</f>
        <v>34.96</v>
      </c>
      <c r="G10" s="23">
        <v>75.33</v>
      </c>
      <c r="H10" s="22">
        <f>G10*0.4</f>
        <v>30.13</v>
      </c>
      <c r="I10" s="22">
        <f>F10+H10</f>
        <v>65.09</v>
      </c>
      <c r="J10" s="11">
        <v>1</v>
      </c>
      <c r="K10" s="11"/>
    </row>
    <row r="11" s="2" customFormat="true" ht="41.8" customHeight="true" spans="1:11">
      <c r="A11" s="11">
        <v>9</v>
      </c>
      <c r="B11" s="12" t="s">
        <v>30</v>
      </c>
      <c r="C11" s="13" t="s">
        <v>31</v>
      </c>
      <c r="D11" s="13" t="s">
        <v>32</v>
      </c>
      <c r="E11" s="21">
        <v>64.9</v>
      </c>
      <c r="F11" s="22">
        <f>E11*0.6</f>
        <v>38.94</v>
      </c>
      <c r="G11" s="23">
        <v>67</v>
      </c>
      <c r="H11" s="22">
        <f>G11*0.4</f>
        <v>26.8</v>
      </c>
      <c r="I11" s="22">
        <f>F11+H11</f>
        <v>65.74</v>
      </c>
      <c r="J11" s="11">
        <v>1</v>
      </c>
      <c r="K11" s="11"/>
    </row>
    <row r="12" s="2" customFormat="true" ht="41.8" customHeight="true" spans="1:11">
      <c r="A12" s="11">
        <v>10</v>
      </c>
      <c r="B12" s="12" t="s">
        <v>30</v>
      </c>
      <c r="C12" s="13" t="s">
        <v>33</v>
      </c>
      <c r="D12" s="13" t="s">
        <v>34</v>
      </c>
      <c r="E12" s="21">
        <v>64.6</v>
      </c>
      <c r="F12" s="22">
        <f>E12*0.6</f>
        <v>38.76</v>
      </c>
      <c r="G12" s="23">
        <v>66.67</v>
      </c>
      <c r="H12" s="22">
        <f>G12*0.4</f>
        <v>26.67</v>
      </c>
      <c r="I12" s="22">
        <f>F12+H12</f>
        <v>65.43</v>
      </c>
      <c r="J12" s="11">
        <v>2</v>
      </c>
      <c r="K12" s="11"/>
    </row>
    <row r="13" s="2" customFormat="true" ht="41.8" customHeight="true" spans="1:11">
      <c r="A13" s="11">
        <v>11</v>
      </c>
      <c r="B13" s="12" t="s">
        <v>35</v>
      </c>
      <c r="C13" s="13" t="s">
        <v>36</v>
      </c>
      <c r="D13" s="13" t="s">
        <v>37</v>
      </c>
      <c r="E13" s="21">
        <v>62.61</v>
      </c>
      <c r="F13" s="22">
        <f>E13*0.6</f>
        <v>37.57</v>
      </c>
      <c r="G13" s="23">
        <v>69.67</v>
      </c>
      <c r="H13" s="22">
        <f>G13*0.4</f>
        <v>27.87</v>
      </c>
      <c r="I13" s="22">
        <f>F13+H13</f>
        <v>65.44</v>
      </c>
      <c r="J13" s="11">
        <v>1</v>
      </c>
      <c r="K13" s="11"/>
    </row>
    <row r="14" s="2" customFormat="true" ht="41.8" customHeight="true" spans="1:11">
      <c r="A14" s="11">
        <v>12</v>
      </c>
      <c r="B14" s="12" t="s">
        <v>35</v>
      </c>
      <c r="C14" s="13" t="s">
        <v>38</v>
      </c>
      <c r="D14" s="13" t="s">
        <v>39</v>
      </c>
      <c r="E14" s="21">
        <v>56.88</v>
      </c>
      <c r="F14" s="22">
        <f>E14*0.6</f>
        <v>34.13</v>
      </c>
      <c r="G14" s="23">
        <v>72.67</v>
      </c>
      <c r="H14" s="22">
        <f>G14*0.4</f>
        <v>29.07</v>
      </c>
      <c r="I14" s="22">
        <f>F14+H14</f>
        <v>63.2</v>
      </c>
      <c r="J14" s="11">
        <v>2</v>
      </c>
      <c r="K14" s="11"/>
    </row>
    <row r="15" s="2" customFormat="true" ht="41.8" customHeight="true" spans="1:11">
      <c r="A15" s="11">
        <v>13</v>
      </c>
      <c r="B15" s="12" t="s">
        <v>35</v>
      </c>
      <c r="C15" s="13" t="s">
        <v>40</v>
      </c>
      <c r="D15" s="13" t="s">
        <v>41</v>
      </c>
      <c r="E15" s="21">
        <v>52.52</v>
      </c>
      <c r="F15" s="22">
        <f>E15*0.6</f>
        <v>31.51</v>
      </c>
      <c r="G15" s="23">
        <v>70</v>
      </c>
      <c r="H15" s="22">
        <f>G15*0.4</f>
        <v>28</v>
      </c>
      <c r="I15" s="22">
        <f>F15+H15</f>
        <v>59.51</v>
      </c>
      <c r="J15" s="11">
        <v>3</v>
      </c>
      <c r="K15" s="11"/>
    </row>
    <row r="16" s="2" customFormat="true" ht="41.8" customHeight="true" spans="1:11">
      <c r="A16" s="11">
        <v>14</v>
      </c>
      <c r="B16" s="14" t="s">
        <v>42</v>
      </c>
      <c r="C16" s="15" t="s">
        <v>43</v>
      </c>
      <c r="D16" s="15" t="s">
        <v>44</v>
      </c>
      <c r="E16" s="24">
        <v>84.22</v>
      </c>
      <c r="F16" s="22">
        <f>E16*0.6</f>
        <v>50.53</v>
      </c>
      <c r="G16" s="23">
        <v>70.67</v>
      </c>
      <c r="H16" s="22">
        <f>G16*0.4</f>
        <v>28.27</v>
      </c>
      <c r="I16" s="22">
        <f>F16+H16</f>
        <v>78.8</v>
      </c>
      <c r="J16" s="11">
        <v>1</v>
      </c>
      <c r="K16" s="11"/>
    </row>
    <row r="17" s="2" customFormat="true" customHeight="true" spans="1:11">
      <c r="A17" s="11">
        <v>15</v>
      </c>
      <c r="B17" s="14" t="s">
        <v>45</v>
      </c>
      <c r="C17" s="14" t="s">
        <v>46</v>
      </c>
      <c r="D17" s="14" t="s">
        <v>47</v>
      </c>
      <c r="E17" s="25">
        <v>75.27</v>
      </c>
      <c r="F17" s="22">
        <f>E17*0.6</f>
        <v>45.16</v>
      </c>
      <c r="G17" s="23">
        <v>69</v>
      </c>
      <c r="H17" s="22">
        <f>G17*0.4</f>
        <v>27.6</v>
      </c>
      <c r="I17" s="22">
        <f>F17+H17</f>
        <v>72.76</v>
      </c>
      <c r="J17" s="25">
        <v>1</v>
      </c>
      <c r="K17" s="25"/>
    </row>
    <row r="18" s="2" customFormat="true" customHeight="true" spans="1:11">
      <c r="A18" s="11">
        <v>16</v>
      </c>
      <c r="B18" s="14" t="s">
        <v>48</v>
      </c>
      <c r="C18" s="14" t="s">
        <v>49</v>
      </c>
      <c r="D18" s="14" t="s">
        <v>50</v>
      </c>
      <c r="E18" s="25">
        <v>71.94</v>
      </c>
      <c r="F18" s="22">
        <f>E18*0.6</f>
        <v>43.16</v>
      </c>
      <c r="G18" s="23">
        <v>71</v>
      </c>
      <c r="H18" s="22">
        <f>G18*0.4</f>
        <v>28.4</v>
      </c>
      <c r="I18" s="22">
        <f>F18+H18</f>
        <v>71.56</v>
      </c>
      <c r="J18" s="25">
        <v>1</v>
      </c>
      <c r="K18" s="25"/>
    </row>
    <row r="19" s="2" customFormat="true" customHeight="true" spans="1:11">
      <c r="A19" s="11">
        <v>17</v>
      </c>
      <c r="B19" s="14" t="s">
        <v>51</v>
      </c>
      <c r="C19" s="14" t="s">
        <v>52</v>
      </c>
      <c r="D19" s="14" t="s">
        <v>53</v>
      </c>
      <c r="E19" s="25">
        <v>70.85</v>
      </c>
      <c r="F19" s="22">
        <f>E19*0.6</f>
        <v>42.51</v>
      </c>
      <c r="G19" s="23">
        <v>77.83</v>
      </c>
      <c r="H19" s="22">
        <f>G19*0.4</f>
        <v>31.13</v>
      </c>
      <c r="I19" s="22">
        <f>F19+H19</f>
        <v>73.64</v>
      </c>
      <c r="J19" s="25">
        <v>1</v>
      </c>
      <c r="K19" s="25"/>
    </row>
    <row r="20" s="2" customFormat="true" customHeight="true" spans="1:11">
      <c r="A20" s="11">
        <v>18</v>
      </c>
      <c r="B20" s="14" t="s">
        <v>54</v>
      </c>
      <c r="C20" s="14" t="s">
        <v>55</v>
      </c>
      <c r="D20" s="14" t="s">
        <v>56</v>
      </c>
      <c r="E20" s="25">
        <v>76.43</v>
      </c>
      <c r="F20" s="22">
        <f>E20*0.6</f>
        <v>45.86</v>
      </c>
      <c r="G20" s="23">
        <v>75</v>
      </c>
      <c r="H20" s="22">
        <f>G20*0.4</f>
        <v>30</v>
      </c>
      <c r="I20" s="22">
        <f>F20+H20</f>
        <v>75.86</v>
      </c>
      <c r="J20" s="25">
        <v>1</v>
      </c>
      <c r="K20" s="25"/>
    </row>
    <row r="21" s="2" customFormat="true" customHeight="true" spans="1:11">
      <c r="A21" s="11">
        <v>19</v>
      </c>
      <c r="B21" s="14" t="s">
        <v>57</v>
      </c>
      <c r="C21" s="14" t="s">
        <v>58</v>
      </c>
      <c r="D21" s="14" t="s">
        <v>59</v>
      </c>
      <c r="E21" s="25">
        <v>70.28</v>
      </c>
      <c r="F21" s="22">
        <f>E21*0.6</f>
        <v>42.17</v>
      </c>
      <c r="G21" s="23">
        <v>73</v>
      </c>
      <c r="H21" s="22">
        <f>G21*0.4</f>
        <v>29.2</v>
      </c>
      <c r="I21" s="22">
        <f>F21+H21</f>
        <v>71.37</v>
      </c>
      <c r="J21" s="25">
        <v>1</v>
      </c>
      <c r="K21" s="25"/>
    </row>
    <row r="22" s="2" customFormat="true" customHeight="true" spans="1:11">
      <c r="A22" s="11">
        <v>20</v>
      </c>
      <c r="B22" s="14" t="s">
        <v>60</v>
      </c>
      <c r="C22" s="14" t="s">
        <v>61</v>
      </c>
      <c r="D22" s="14" t="s">
        <v>62</v>
      </c>
      <c r="E22" s="25">
        <v>74.71</v>
      </c>
      <c r="F22" s="22">
        <f>E22*0.6</f>
        <v>44.83</v>
      </c>
      <c r="G22" s="23">
        <v>67.5</v>
      </c>
      <c r="H22" s="22">
        <f>G22*0.4</f>
        <v>27</v>
      </c>
      <c r="I22" s="22">
        <f>F22+H22</f>
        <v>71.83</v>
      </c>
      <c r="J22" s="25">
        <v>1</v>
      </c>
      <c r="K22" s="25"/>
    </row>
    <row r="23" s="2" customFormat="true" customHeight="true" spans="1:11">
      <c r="A23" s="11">
        <v>21</v>
      </c>
      <c r="B23" s="14" t="s">
        <v>63</v>
      </c>
      <c r="C23" s="14" t="s">
        <v>64</v>
      </c>
      <c r="D23" s="14" t="s">
        <v>65</v>
      </c>
      <c r="E23" s="25">
        <v>65.45</v>
      </c>
      <c r="F23" s="22">
        <f>E23*0.6</f>
        <v>39.27</v>
      </c>
      <c r="G23" s="23">
        <v>67.17</v>
      </c>
      <c r="H23" s="22">
        <f>G23*0.4</f>
        <v>26.87</v>
      </c>
      <c r="I23" s="22">
        <f>F23+H23</f>
        <v>66.14</v>
      </c>
      <c r="J23" s="25">
        <v>1</v>
      </c>
      <c r="K23" s="25"/>
    </row>
    <row r="24" s="2" customFormat="true" customHeight="true" spans="1:11">
      <c r="A24" s="11">
        <v>22</v>
      </c>
      <c r="B24" s="14" t="s">
        <v>66</v>
      </c>
      <c r="C24" s="14" t="s">
        <v>67</v>
      </c>
      <c r="D24" s="14" t="s">
        <v>68</v>
      </c>
      <c r="E24" s="25">
        <v>63.35</v>
      </c>
      <c r="F24" s="22">
        <f>E24*0.6</f>
        <v>38.01</v>
      </c>
      <c r="G24" s="23">
        <v>66</v>
      </c>
      <c r="H24" s="22">
        <f>G24*0.4</f>
        <v>26.4</v>
      </c>
      <c r="I24" s="22">
        <f>F24+H24</f>
        <v>64.41</v>
      </c>
      <c r="J24" s="25">
        <v>1</v>
      </c>
      <c r="K24" s="25"/>
    </row>
    <row r="25" s="2" customFormat="true" customHeight="true" spans="1:11">
      <c r="A25" s="11">
        <v>23</v>
      </c>
      <c r="B25" s="14" t="s">
        <v>69</v>
      </c>
      <c r="C25" s="14" t="s">
        <v>70</v>
      </c>
      <c r="D25" s="14" t="s">
        <v>71</v>
      </c>
      <c r="E25" s="25">
        <v>81.82</v>
      </c>
      <c r="F25" s="22">
        <f>E25*0.6</f>
        <v>49.09</v>
      </c>
      <c r="G25" s="23">
        <v>71.83</v>
      </c>
      <c r="H25" s="22">
        <f>G25*0.4</f>
        <v>28.73</v>
      </c>
      <c r="I25" s="22">
        <f>F25+H25</f>
        <v>77.82</v>
      </c>
      <c r="J25" s="25">
        <v>1</v>
      </c>
      <c r="K25" s="25"/>
    </row>
    <row r="26" s="2" customFormat="true" customHeight="true" spans="1:11">
      <c r="A26" s="11">
        <v>24</v>
      </c>
      <c r="B26" s="14" t="s">
        <v>72</v>
      </c>
      <c r="C26" s="14" t="s">
        <v>73</v>
      </c>
      <c r="D26" s="14" t="s">
        <v>74</v>
      </c>
      <c r="E26" s="25">
        <v>68.13</v>
      </c>
      <c r="F26" s="22">
        <f>E26*0.6</f>
        <v>40.88</v>
      </c>
      <c r="G26" s="23">
        <v>72.17</v>
      </c>
      <c r="H26" s="22">
        <f>G26*0.4</f>
        <v>28.87</v>
      </c>
      <c r="I26" s="22">
        <f>F26+H26</f>
        <v>69.75</v>
      </c>
      <c r="J26" s="25">
        <v>1</v>
      </c>
      <c r="K26" s="25"/>
    </row>
    <row r="27" s="2" customFormat="true" customHeight="true" spans="1:11">
      <c r="A27" s="11">
        <v>25</v>
      </c>
      <c r="B27" s="14" t="s">
        <v>75</v>
      </c>
      <c r="C27" s="14" t="s">
        <v>76</v>
      </c>
      <c r="D27" s="14" t="s">
        <v>77</v>
      </c>
      <c r="E27" s="25">
        <v>73.66</v>
      </c>
      <c r="F27" s="22">
        <f>E27*0.6</f>
        <v>44.2</v>
      </c>
      <c r="G27" s="23">
        <v>64.17</v>
      </c>
      <c r="H27" s="22">
        <f>G27*0.4</f>
        <v>25.67</v>
      </c>
      <c r="I27" s="22">
        <f>F27+H27</f>
        <v>69.87</v>
      </c>
      <c r="J27" s="25">
        <v>1</v>
      </c>
      <c r="K27" s="25"/>
    </row>
    <row r="28" s="2" customFormat="true" customHeight="true" spans="1:11">
      <c r="A28" s="11">
        <v>26</v>
      </c>
      <c r="B28" s="14" t="s">
        <v>78</v>
      </c>
      <c r="C28" s="27" t="s">
        <v>79</v>
      </c>
      <c r="D28" s="14" t="s">
        <v>80</v>
      </c>
      <c r="E28" s="25">
        <v>67.8</v>
      </c>
      <c r="F28" s="22">
        <f>E28*0.6</f>
        <v>40.68</v>
      </c>
      <c r="G28" s="23">
        <v>74.5</v>
      </c>
      <c r="H28" s="22">
        <f>G28*0.4</f>
        <v>29.8</v>
      </c>
      <c r="I28" s="22">
        <f>F28+H28</f>
        <v>70.48</v>
      </c>
      <c r="J28" s="25">
        <v>1</v>
      </c>
      <c r="K28" s="25"/>
    </row>
    <row r="29" s="2" customFormat="true" customHeight="true" spans="1:11">
      <c r="A29" s="11">
        <v>27</v>
      </c>
      <c r="B29" s="14" t="s">
        <v>81</v>
      </c>
      <c r="C29" s="14" t="s">
        <v>82</v>
      </c>
      <c r="D29" s="14" t="s">
        <v>83</v>
      </c>
      <c r="E29" s="25">
        <v>74.39</v>
      </c>
      <c r="F29" s="22">
        <f>E29*0.6</f>
        <v>44.63</v>
      </c>
      <c r="G29" s="23">
        <v>78.67</v>
      </c>
      <c r="H29" s="22">
        <f>G29*0.4</f>
        <v>31.47</v>
      </c>
      <c r="I29" s="22">
        <f>F29+H29</f>
        <v>76.1</v>
      </c>
      <c r="J29" s="25">
        <v>1</v>
      </c>
      <c r="K29" s="25"/>
    </row>
    <row r="30" s="2" customFormat="true" customHeight="true" spans="1:11">
      <c r="A30" s="11">
        <v>28</v>
      </c>
      <c r="B30" s="14" t="s">
        <v>81</v>
      </c>
      <c r="C30" s="14" t="s">
        <v>84</v>
      </c>
      <c r="D30" s="14" t="s">
        <v>85</v>
      </c>
      <c r="E30" s="25">
        <v>76.38</v>
      </c>
      <c r="F30" s="22">
        <f>E30*0.6</f>
        <v>45.83</v>
      </c>
      <c r="G30" s="23">
        <v>72.33</v>
      </c>
      <c r="H30" s="22">
        <f>G30*0.4</f>
        <v>28.93</v>
      </c>
      <c r="I30" s="22">
        <f>F30+H30</f>
        <v>74.76</v>
      </c>
      <c r="J30" s="25">
        <v>2</v>
      </c>
      <c r="K30" s="25"/>
    </row>
    <row r="31" s="2" customFormat="true" customHeight="true" spans="1:11">
      <c r="A31" s="11">
        <v>29</v>
      </c>
      <c r="B31" s="14" t="s">
        <v>86</v>
      </c>
      <c r="C31" s="14" t="s">
        <v>87</v>
      </c>
      <c r="D31" s="14" t="s">
        <v>88</v>
      </c>
      <c r="E31" s="25">
        <v>67.17</v>
      </c>
      <c r="F31" s="22">
        <f>E31*0.6</f>
        <v>40.3</v>
      </c>
      <c r="G31" s="23">
        <v>70</v>
      </c>
      <c r="H31" s="22">
        <f>G31*0.4</f>
        <v>28</v>
      </c>
      <c r="I31" s="22">
        <f>F31+H31</f>
        <v>68.3</v>
      </c>
      <c r="J31" s="25">
        <v>1</v>
      </c>
      <c r="K31" s="25"/>
    </row>
    <row r="32" s="2" customFormat="true" customHeight="true" spans="1:11">
      <c r="A32" s="11">
        <v>30</v>
      </c>
      <c r="B32" s="14" t="s">
        <v>86</v>
      </c>
      <c r="C32" s="14" t="s">
        <v>89</v>
      </c>
      <c r="D32" s="14" t="s">
        <v>90</v>
      </c>
      <c r="E32" s="25">
        <v>64.45</v>
      </c>
      <c r="F32" s="22">
        <f>E32*0.6</f>
        <v>38.67</v>
      </c>
      <c r="G32" s="23">
        <v>71</v>
      </c>
      <c r="H32" s="22">
        <f>G32*0.4</f>
        <v>28.4</v>
      </c>
      <c r="I32" s="22">
        <f>F32+H32</f>
        <v>67.07</v>
      </c>
      <c r="J32" s="25">
        <v>2</v>
      </c>
      <c r="K32" s="25"/>
    </row>
    <row r="33" s="2" customFormat="true" customHeight="true" spans="1:11">
      <c r="A33" s="11">
        <v>31</v>
      </c>
      <c r="B33" s="14" t="s">
        <v>91</v>
      </c>
      <c r="C33" s="14" t="s">
        <v>92</v>
      </c>
      <c r="D33" s="14" t="s">
        <v>93</v>
      </c>
      <c r="E33" s="25">
        <v>66.71</v>
      </c>
      <c r="F33" s="22">
        <f>E33*0.6</f>
        <v>40.03</v>
      </c>
      <c r="G33" s="23">
        <v>72.5</v>
      </c>
      <c r="H33" s="22">
        <f>G33*0.4</f>
        <v>29</v>
      </c>
      <c r="I33" s="22">
        <f>F33+H33</f>
        <v>69.03</v>
      </c>
      <c r="J33" s="25">
        <v>1</v>
      </c>
      <c r="K33" s="25"/>
    </row>
    <row r="34" s="2" customFormat="true" customHeight="true" spans="1:11">
      <c r="A34" s="11">
        <v>32</v>
      </c>
      <c r="B34" s="14" t="s">
        <v>91</v>
      </c>
      <c r="C34" s="14" t="s">
        <v>94</v>
      </c>
      <c r="D34" s="14" t="s">
        <v>95</v>
      </c>
      <c r="E34" s="25">
        <v>70.65</v>
      </c>
      <c r="F34" s="22">
        <f>E34*0.6</f>
        <v>42.39</v>
      </c>
      <c r="G34" s="23">
        <v>66.5</v>
      </c>
      <c r="H34" s="22">
        <f>G34*0.4</f>
        <v>26.6</v>
      </c>
      <c r="I34" s="22">
        <f>F34+H34</f>
        <v>68.99</v>
      </c>
      <c r="J34" s="25">
        <v>2</v>
      </c>
      <c r="K34" s="25"/>
    </row>
    <row r="35" s="2" customFormat="true" customHeight="true" spans="1:11">
      <c r="A35" s="11">
        <v>33</v>
      </c>
      <c r="B35" s="14" t="s">
        <v>91</v>
      </c>
      <c r="C35" s="14" t="s">
        <v>96</v>
      </c>
      <c r="D35" s="14" t="s">
        <v>97</v>
      </c>
      <c r="E35" s="25">
        <v>64.78</v>
      </c>
      <c r="F35" s="22">
        <f>E35*0.6</f>
        <v>38.87</v>
      </c>
      <c r="G35" s="23">
        <v>70.6</v>
      </c>
      <c r="H35" s="22">
        <f>G35*0.4</f>
        <v>28.24</v>
      </c>
      <c r="I35" s="22">
        <f>F35+H35</f>
        <v>67.11</v>
      </c>
      <c r="J35" s="25">
        <v>3</v>
      </c>
      <c r="K35" s="25"/>
    </row>
    <row r="36" s="2" customFormat="true" customHeight="true" spans="1:11">
      <c r="A36" s="11">
        <v>34</v>
      </c>
      <c r="B36" s="14" t="s">
        <v>98</v>
      </c>
      <c r="C36" s="14" t="s">
        <v>99</v>
      </c>
      <c r="D36" s="14" t="s">
        <v>100</v>
      </c>
      <c r="E36" s="26">
        <v>72.18</v>
      </c>
      <c r="F36" s="22">
        <f>E36*0.6</f>
        <v>43.31</v>
      </c>
      <c r="G36" s="23">
        <v>78</v>
      </c>
      <c r="H36" s="22">
        <f>G36*0.4</f>
        <v>31.2</v>
      </c>
      <c r="I36" s="22">
        <f>F36+H36</f>
        <v>74.51</v>
      </c>
      <c r="J36" s="25">
        <v>1</v>
      </c>
      <c r="K36" s="25"/>
    </row>
    <row r="37" s="2" customFormat="true" customHeight="true" spans="1:11">
      <c r="A37" s="11">
        <v>35</v>
      </c>
      <c r="B37" s="14" t="s">
        <v>98</v>
      </c>
      <c r="C37" s="14" t="s">
        <v>101</v>
      </c>
      <c r="D37" s="14" t="s">
        <v>102</v>
      </c>
      <c r="E37" s="26">
        <v>68.86</v>
      </c>
      <c r="F37" s="22">
        <f>E37*0.6</f>
        <v>41.32</v>
      </c>
      <c r="G37" s="23">
        <v>74.33</v>
      </c>
      <c r="H37" s="22">
        <f>G37*0.4</f>
        <v>29.73</v>
      </c>
      <c r="I37" s="22">
        <f>F37+H37</f>
        <v>71.05</v>
      </c>
      <c r="J37" s="25">
        <v>2</v>
      </c>
      <c r="K37" s="25"/>
    </row>
    <row r="38" s="2" customFormat="true" customHeight="true" spans="1:11">
      <c r="A38" s="11">
        <v>36</v>
      </c>
      <c r="B38" s="14" t="s">
        <v>98</v>
      </c>
      <c r="C38" s="14" t="s">
        <v>103</v>
      </c>
      <c r="D38" s="14" t="s">
        <v>104</v>
      </c>
      <c r="E38" s="26">
        <v>67.15</v>
      </c>
      <c r="F38" s="22">
        <f>E38*0.6</f>
        <v>40.29</v>
      </c>
      <c r="G38" s="23">
        <v>73.33</v>
      </c>
      <c r="H38" s="22">
        <f>G38*0.4</f>
        <v>29.33</v>
      </c>
      <c r="I38" s="22">
        <f>F38+H38</f>
        <v>69.62</v>
      </c>
      <c r="J38" s="25">
        <v>3</v>
      </c>
      <c r="K38" s="25"/>
    </row>
    <row r="39" s="2" customFormat="true" customHeight="true" spans="1:11">
      <c r="A39" s="11">
        <v>37</v>
      </c>
      <c r="B39" s="14" t="s">
        <v>105</v>
      </c>
      <c r="C39" s="14" t="s">
        <v>106</v>
      </c>
      <c r="D39" s="14" t="s">
        <v>107</v>
      </c>
      <c r="E39" s="21">
        <v>59.48</v>
      </c>
      <c r="F39" s="22">
        <f>E39*0.6</f>
        <v>35.69</v>
      </c>
      <c r="G39" s="23">
        <v>68.67</v>
      </c>
      <c r="H39" s="22">
        <f>G39*0.4</f>
        <v>27.47</v>
      </c>
      <c r="I39" s="22">
        <f>F39+H39</f>
        <v>63.16</v>
      </c>
      <c r="J39" s="25">
        <v>1</v>
      </c>
      <c r="K39" s="25"/>
    </row>
    <row r="40" s="2" customFormat="true" customHeight="true" spans="1:11">
      <c r="A40" s="11">
        <v>38</v>
      </c>
      <c r="B40" s="14" t="s">
        <v>108</v>
      </c>
      <c r="C40" s="14" t="s">
        <v>109</v>
      </c>
      <c r="D40" s="14" t="s">
        <v>110</v>
      </c>
      <c r="E40" s="21">
        <v>64.44</v>
      </c>
      <c r="F40" s="22">
        <f>E40*0.6</f>
        <v>38.66</v>
      </c>
      <c r="G40" s="23">
        <v>69.83</v>
      </c>
      <c r="H40" s="22">
        <f>G40*0.4</f>
        <v>27.93</v>
      </c>
      <c r="I40" s="22">
        <f>F40+H40</f>
        <v>66.59</v>
      </c>
      <c r="J40" s="25">
        <v>1</v>
      </c>
      <c r="K40" s="25"/>
    </row>
    <row r="41" s="2" customFormat="true" customHeight="true" spans="1:11">
      <c r="A41" s="11">
        <v>39</v>
      </c>
      <c r="B41" s="14" t="s">
        <v>108</v>
      </c>
      <c r="C41" s="14" t="s">
        <v>111</v>
      </c>
      <c r="D41" s="14" t="s">
        <v>112</v>
      </c>
      <c r="E41" s="21">
        <v>58.63</v>
      </c>
      <c r="F41" s="22">
        <f>E41*0.6</f>
        <v>35.18</v>
      </c>
      <c r="G41" s="23">
        <v>73.33</v>
      </c>
      <c r="H41" s="22">
        <f>G41*0.4</f>
        <v>29.33</v>
      </c>
      <c r="I41" s="22">
        <f>F41+H41</f>
        <v>64.51</v>
      </c>
      <c r="J41" s="25">
        <v>2</v>
      </c>
      <c r="K41" s="25"/>
    </row>
    <row r="42" s="2" customFormat="true" customHeight="true" spans="1:11">
      <c r="A42" s="11">
        <v>40</v>
      </c>
      <c r="B42" s="14" t="s">
        <v>108</v>
      </c>
      <c r="C42" s="14" t="s">
        <v>113</v>
      </c>
      <c r="D42" s="14" t="s">
        <v>114</v>
      </c>
      <c r="E42" s="21">
        <v>58.87</v>
      </c>
      <c r="F42" s="22">
        <f>E42*0.6</f>
        <v>35.32</v>
      </c>
      <c r="G42" s="23">
        <v>68.33</v>
      </c>
      <c r="H42" s="22">
        <f>G42*0.4</f>
        <v>27.33</v>
      </c>
      <c r="I42" s="22">
        <f>F42+H42</f>
        <v>62.65</v>
      </c>
      <c r="J42" s="25">
        <v>3</v>
      </c>
      <c r="K42" s="25"/>
    </row>
    <row r="43" s="2" customFormat="true" customHeight="true" spans="1:11">
      <c r="A43" s="11">
        <v>41</v>
      </c>
      <c r="B43" s="14" t="s">
        <v>108</v>
      </c>
      <c r="C43" s="14" t="s">
        <v>115</v>
      </c>
      <c r="D43" s="14" t="s">
        <v>116</v>
      </c>
      <c r="E43" s="21">
        <v>56.73</v>
      </c>
      <c r="F43" s="22">
        <f>E43*0.6</f>
        <v>34.04</v>
      </c>
      <c r="G43" s="23">
        <v>70.17</v>
      </c>
      <c r="H43" s="22">
        <f>G43*0.4</f>
        <v>28.07</v>
      </c>
      <c r="I43" s="22">
        <f>F43+H43</f>
        <v>62.11</v>
      </c>
      <c r="J43" s="25">
        <v>4</v>
      </c>
      <c r="K43" s="25"/>
    </row>
    <row r="44" s="2" customFormat="true" customHeight="true" spans="1:11">
      <c r="A44" s="11">
        <v>42</v>
      </c>
      <c r="B44" s="14" t="s">
        <v>117</v>
      </c>
      <c r="C44" s="14" t="s">
        <v>118</v>
      </c>
      <c r="D44" s="14" t="s">
        <v>119</v>
      </c>
      <c r="E44" s="25">
        <v>73.37</v>
      </c>
      <c r="F44" s="22">
        <f>E44*0.6</f>
        <v>44.02</v>
      </c>
      <c r="G44" s="23">
        <v>68.33</v>
      </c>
      <c r="H44" s="22">
        <f>G44*0.4</f>
        <v>27.33</v>
      </c>
      <c r="I44" s="22">
        <f>F44+H44</f>
        <v>71.35</v>
      </c>
      <c r="J44" s="25">
        <v>1</v>
      </c>
      <c r="K44" s="25"/>
    </row>
    <row r="45" s="2" customFormat="true" customHeight="true" spans="1:11">
      <c r="A45" s="11">
        <v>43</v>
      </c>
      <c r="B45" s="14" t="s">
        <v>117</v>
      </c>
      <c r="C45" s="14" t="s">
        <v>120</v>
      </c>
      <c r="D45" s="14" t="s">
        <v>121</v>
      </c>
      <c r="E45" s="25">
        <v>69.36</v>
      </c>
      <c r="F45" s="22">
        <f>E45*0.6</f>
        <v>41.62</v>
      </c>
      <c r="G45" s="23">
        <v>73.17</v>
      </c>
      <c r="H45" s="22">
        <f>G45*0.4</f>
        <v>29.27</v>
      </c>
      <c r="I45" s="22">
        <f>F45+H45</f>
        <v>70.89</v>
      </c>
      <c r="J45" s="25">
        <v>2</v>
      </c>
      <c r="K45" s="25"/>
    </row>
    <row r="46" s="2" customFormat="true" customHeight="true" spans="1:11">
      <c r="A46" s="11">
        <v>44</v>
      </c>
      <c r="B46" s="14" t="s">
        <v>117</v>
      </c>
      <c r="C46" s="14" t="s">
        <v>122</v>
      </c>
      <c r="D46" s="14" t="s">
        <v>123</v>
      </c>
      <c r="E46" s="25">
        <v>64.65</v>
      </c>
      <c r="F46" s="22">
        <f>E46*0.6</f>
        <v>38.79</v>
      </c>
      <c r="G46" s="23">
        <v>79</v>
      </c>
      <c r="H46" s="22">
        <f>G46*0.4</f>
        <v>31.6</v>
      </c>
      <c r="I46" s="22">
        <f>F46+H46</f>
        <v>70.39</v>
      </c>
      <c r="J46" s="25">
        <v>3</v>
      </c>
      <c r="K46" s="25"/>
    </row>
    <row r="47" s="2" customFormat="true" customHeight="true" spans="1:11">
      <c r="A47" s="11">
        <v>45</v>
      </c>
      <c r="B47" s="14" t="s">
        <v>117</v>
      </c>
      <c r="C47" s="14" t="s">
        <v>124</v>
      </c>
      <c r="D47" s="14" t="s">
        <v>125</v>
      </c>
      <c r="E47" s="25">
        <v>66.11</v>
      </c>
      <c r="F47" s="22">
        <f>E47*0.6</f>
        <v>39.67</v>
      </c>
      <c r="G47" s="23">
        <v>71.33</v>
      </c>
      <c r="H47" s="22">
        <f>G47*0.4</f>
        <v>28.53</v>
      </c>
      <c r="I47" s="22">
        <f>F47+H47</f>
        <v>68.2</v>
      </c>
      <c r="J47" s="25">
        <v>4</v>
      </c>
      <c r="K47" s="25"/>
    </row>
    <row r="48" s="2" customFormat="true" customHeight="true" spans="1:11">
      <c r="A48" s="11">
        <v>46</v>
      </c>
      <c r="B48" s="14" t="s">
        <v>117</v>
      </c>
      <c r="C48" s="14" t="s">
        <v>126</v>
      </c>
      <c r="D48" s="14" t="s">
        <v>127</v>
      </c>
      <c r="E48" s="25">
        <v>68.22</v>
      </c>
      <c r="F48" s="22">
        <f>E48*0.6</f>
        <v>40.93</v>
      </c>
      <c r="G48" s="23">
        <v>66.33</v>
      </c>
      <c r="H48" s="22">
        <f>G48*0.4</f>
        <v>26.53</v>
      </c>
      <c r="I48" s="22">
        <f>F48+H48</f>
        <v>67.46</v>
      </c>
      <c r="J48" s="25">
        <v>5</v>
      </c>
      <c r="K48" s="25"/>
    </row>
    <row r="49" s="2" customFormat="true" customHeight="true" spans="1:11">
      <c r="A49" s="11">
        <v>47</v>
      </c>
      <c r="B49" s="14" t="s">
        <v>117</v>
      </c>
      <c r="C49" s="14" t="s">
        <v>128</v>
      </c>
      <c r="D49" s="14" t="s">
        <v>129</v>
      </c>
      <c r="E49" s="25">
        <v>62.62</v>
      </c>
      <c r="F49" s="22">
        <f>E49*0.6</f>
        <v>37.57</v>
      </c>
      <c r="G49" s="23">
        <v>73.17</v>
      </c>
      <c r="H49" s="22">
        <f>G49*0.4</f>
        <v>29.27</v>
      </c>
      <c r="I49" s="22">
        <f>F49+H49</f>
        <v>66.84</v>
      </c>
      <c r="J49" s="25">
        <v>6</v>
      </c>
      <c r="K49" s="25"/>
    </row>
    <row r="50" s="2" customFormat="true" customHeight="true" spans="1:11">
      <c r="A50" s="11">
        <v>48</v>
      </c>
      <c r="B50" s="14" t="s">
        <v>117</v>
      </c>
      <c r="C50" s="14" t="s">
        <v>130</v>
      </c>
      <c r="D50" s="14" t="s">
        <v>131</v>
      </c>
      <c r="E50" s="25">
        <v>64.76</v>
      </c>
      <c r="F50" s="22">
        <f>E50*0.6</f>
        <v>38.86</v>
      </c>
      <c r="G50" s="23">
        <v>66.67</v>
      </c>
      <c r="H50" s="22">
        <f>G50*0.4</f>
        <v>26.67</v>
      </c>
      <c r="I50" s="22">
        <f>F50+H50</f>
        <v>65.53</v>
      </c>
      <c r="J50" s="25">
        <v>7</v>
      </c>
      <c r="K50" s="25"/>
    </row>
    <row r="51" s="2" customFormat="true" customHeight="true" spans="1:11">
      <c r="A51" s="11">
        <v>49</v>
      </c>
      <c r="B51" s="14" t="s">
        <v>132</v>
      </c>
      <c r="C51" s="14" t="s">
        <v>133</v>
      </c>
      <c r="D51" s="14" t="s">
        <v>134</v>
      </c>
      <c r="E51" s="25">
        <v>61.28</v>
      </c>
      <c r="F51" s="22">
        <f>E51*0.6</f>
        <v>36.77</v>
      </c>
      <c r="G51" s="23">
        <v>75</v>
      </c>
      <c r="H51" s="22">
        <f>G51*0.4</f>
        <v>30</v>
      </c>
      <c r="I51" s="22">
        <f>F51+H51</f>
        <v>66.77</v>
      </c>
      <c r="J51" s="25">
        <v>1</v>
      </c>
      <c r="K51" s="25"/>
    </row>
    <row r="52" s="2" customFormat="true" customHeight="true" spans="1:11">
      <c r="A52" s="11">
        <v>50</v>
      </c>
      <c r="B52" s="14" t="s">
        <v>132</v>
      </c>
      <c r="C52" s="14" t="s">
        <v>135</v>
      </c>
      <c r="D52" s="14" t="s">
        <v>136</v>
      </c>
      <c r="E52" s="25">
        <v>60.3</v>
      </c>
      <c r="F52" s="22">
        <f>E52*0.6</f>
        <v>36.18</v>
      </c>
      <c r="G52" s="23">
        <v>70.67</v>
      </c>
      <c r="H52" s="22">
        <f>G52*0.4</f>
        <v>28.27</v>
      </c>
      <c r="I52" s="22">
        <f>F52+H52</f>
        <v>64.45</v>
      </c>
      <c r="J52" s="25">
        <v>2</v>
      </c>
      <c r="K52" s="25"/>
    </row>
    <row r="53" s="2" customFormat="true" customHeight="true" spans="1:11">
      <c r="A53" s="11">
        <v>51</v>
      </c>
      <c r="B53" s="14" t="s">
        <v>132</v>
      </c>
      <c r="C53" s="14" t="s">
        <v>137</v>
      </c>
      <c r="D53" s="14" t="s">
        <v>138</v>
      </c>
      <c r="E53" s="25">
        <v>52.18</v>
      </c>
      <c r="F53" s="22">
        <f>E53*0.6</f>
        <v>31.31</v>
      </c>
      <c r="G53" s="23">
        <v>74.67</v>
      </c>
      <c r="H53" s="22">
        <f>G53*0.4</f>
        <v>29.87</v>
      </c>
      <c r="I53" s="22">
        <f>F53+H53</f>
        <v>61.18</v>
      </c>
      <c r="J53" s="25">
        <v>3</v>
      </c>
      <c r="K53" s="25"/>
    </row>
    <row r="54" s="2" customFormat="true" customHeight="true" spans="1:11">
      <c r="A54" s="11">
        <v>52</v>
      </c>
      <c r="B54" s="14" t="s">
        <v>139</v>
      </c>
      <c r="C54" s="14" t="s">
        <v>140</v>
      </c>
      <c r="D54" s="14" t="s">
        <v>141</v>
      </c>
      <c r="E54" s="25">
        <v>62.78</v>
      </c>
      <c r="F54" s="22">
        <f>E54*0.6</f>
        <v>37.67</v>
      </c>
      <c r="G54" s="23">
        <v>71.33</v>
      </c>
      <c r="H54" s="22">
        <f>G54*0.4</f>
        <v>28.53</v>
      </c>
      <c r="I54" s="22">
        <f>F54+H54</f>
        <v>66.2</v>
      </c>
      <c r="J54" s="25">
        <v>1</v>
      </c>
      <c r="K54" s="25"/>
    </row>
    <row r="55" s="2" customFormat="true" customHeight="true" spans="1:11">
      <c r="A55" s="11">
        <v>53</v>
      </c>
      <c r="B55" s="14" t="s">
        <v>139</v>
      </c>
      <c r="C55" s="14" t="s">
        <v>142</v>
      </c>
      <c r="D55" s="14" t="s">
        <v>143</v>
      </c>
      <c r="E55" s="25">
        <v>57.96</v>
      </c>
      <c r="F55" s="22">
        <f>E55*0.6</f>
        <v>34.78</v>
      </c>
      <c r="G55" s="23">
        <v>75.33</v>
      </c>
      <c r="H55" s="22">
        <f>G55*0.4</f>
        <v>30.13</v>
      </c>
      <c r="I55" s="22">
        <f>F55+H55</f>
        <v>64.91</v>
      </c>
      <c r="J55" s="25">
        <v>2</v>
      </c>
      <c r="K55" s="25"/>
    </row>
    <row r="56" s="2" customFormat="true" customHeight="true" spans="1:11">
      <c r="A56" s="11">
        <v>54</v>
      </c>
      <c r="B56" s="14" t="s">
        <v>139</v>
      </c>
      <c r="C56" s="14" t="s">
        <v>144</v>
      </c>
      <c r="D56" s="14" t="s">
        <v>145</v>
      </c>
      <c r="E56" s="25">
        <v>57.07</v>
      </c>
      <c r="F56" s="22">
        <f>E56*0.6</f>
        <v>34.24</v>
      </c>
      <c r="G56" s="23">
        <v>65.33</v>
      </c>
      <c r="H56" s="22">
        <f>G56*0.4</f>
        <v>26.13</v>
      </c>
      <c r="I56" s="22">
        <f>F56+H56</f>
        <v>60.37</v>
      </c>
      <c r="J56" s="25">
        <v>3</v>
      </c>
      <c r="K56" s="25"/>
    </row>
    <row r="57" s="2" customFormat="true" customHeight="true" spans="1:11">
      <c r="A57" s="11">
        <v>55</v>
      </c>
      <c r="B57" s="14" t="s">
        <v>146</v>
      </c>
      <c r="C57" s="14" t="s">
        <v>147</v>
      </c>
      <c r="D57" s="14" t="s">
        <v>148</v>
      </c>
      <c r="E57" s="25">
        <v>77.15</v>
      </c>
      <c r="F57" s="22">
        <f>E57*0.6</f>
        <v>46.29</v>
      </c>
      <c r="G57" s="23">
        <v>76.17</v>
      </c>
      <c r="H57" s="22">
        <f>G57*0.4</f>
        <v>30.47</v>
      </c>
      <c r="I57" s="22">
        <f>F57+H57</f>
        <v>76.76</v>
      </c>
      <c r="J57" s="25">
        <v>1</v>
      </c>
      <c r="K57" s="25"/>
    </row>
    <row r="58" s="2" customFormat="true" customHeight="true" spans="1:11">
      <c r="A58" s="11">
        <v>56</v>
      </c>
      <c r="B58" s="14" t="s">
        <v>146</v>
      </c>
      <c r="C58" s="14" t="s">
        <v>149</v>
      </c>
      <c r="D58" s="14" t="s">
        <v>150</v>
      </c>
      <c r="E58" s="25">
        <v>73.85</v>
      </c>
      <c r="F58" s="22">
        <f>E58*0.6</f>
        <v>44.31</v>
      </c>
      <c r="G58" s="23">
        <v>79.67</v>
      </c>
      <c r="H58" s="22">
        <f>G58*0.4</f>
        <v>31.87</v>
      </c>
      <c r="I58" s="22">
        <f>F58+H58</f>
        <v>76.18</v>
      </c>
      <c r="J58" s="25">
        <v>2</v>
      </c>
      <c r="K58" s="25"/>
    </row>
    <row r="59" s="2" customFormat="true" customHeight="true" spans="1:11">
      <c r="A59" s="11">
        <v>57</v>
      </c>
      <c r="B59" s="14" t="s">
        <v>146</v>
      </c>
      <c r="C59" s="14" t="s">
        <v>151</v>
      </c>
      <c r="D59" s="14" t="s">
        <v>152</v>
      </c>
      <c r="E59" s="25">
        <v>75.2</v>
      </c>
      <c r="F59" s="22">
        <f>E59*0.6</f>
        <v>45.12</v>
      </c>
      <c r="G59" s="23">
        <v>76.33</v>
      </c>
      <c r="H59" s="22">
        <f>G59*0.4</f>
        <v>30.53</v>
      </c>
      <c r="I59" s="22">
        <f>F59+H59</f>
        <v>75.65</v>
      </c>
      <c r="J59" s="25">
        <v>3</v>
      </c>
      <c r="K59" s="25"/>
    </row>
    <row r="60" s="2" customFormat="true" customHeight="true" spans="1:11">
      <c r="A60" s="11">
        <v>58</v>
      </c>
      <c r="B60" s="14" t="s">
        <v>146</v>
      </c>
      <c r="C60" s="14" t="s">
        <v>153</v>
      </c>
      <c r="D60" s="14" t="s">
        <v>154</v>
      </c>
      <c r="E60" s="25">
        <v>77.54</v>
      </c>
      <c r="F60" s="22">
        <f>E60*0.6</f>
        <v>46.52</v>
      </c>
      <c r="G60" s="23">
        <v>71.17</v>
      </c>
      <c r="H60" s="22">
        <f>G60*0.4</f>
        <v>28.47</v>
      </c>
      <c r="I60" s="22">
        <f>F60+H60</f>
        <v>74.99</v>
      </c>
      <c r="J60" s="25">
        <v>4</v>
      </c>
      <c r="K60" s="25"/>
    </row>
    <row r="61" s="2" customFormat="true" customHeight="true" spans="1:11">
      <c r="A61" s="11">
        <v>59</v>
      </c>
      <c r="B61" s="14" t="s">
        <v>146</v>
      </c>
      <c r="C61" s="14" t="s">
        <v>155</v>
      </c>
      <c r="D61" s="14" t="s">
        <v>156</v>
      </c>
      <c r="E61" s="25">
        <v>79.29</v>
      </c>
      <c r="F61" s="22">
        <f>E61*0.6</f>
        <v>47.57</v>
      </c>
      <c r="G61" s="23">
        <v>68</v>
      </c>
      <c r="H61" s="22">
        <f>G61*0.4</f>
        <v>27.2</v>
      </c>
      <c r="I61" s="22">
        <f>F61+H61</f>
        <v>74.77</v>
      </c>
      <c r="J61" s="25">
        <v>5</v>
      </c>
      <c r="K61" s="25"/>
    </row>
    <row r="62" s="2" customFormat="true" customHeight="true" spans="1:11">
      <c r="A62" s="11">
        <v>60</v>
      </c>
      <c r="B62" s="14" t="s">
        <v>146</v>
      </c>
      <c r="C62" s="14" t="s">
        <v>157</v>
      </c>
      <c r="D62" s="14" t="s">
        <v>158</v>
      </c>
      <c r="E62" s="25">
        <v>71.65</v>
      </c>
      <c r="F62" s="22">
        <f>E62*0.6</f>
        <v>42.99</v>
      </c>
      <c r="G62" s="23">
        <v>76.67</v>
      </c>
      <c r="H62" s="22">
        <f>G62*0.4</f>
        <v>30.67</v>
      </c>
      <c r="I62" s="22">
        <f>F62+H62</f>
        <v>73.66</v>
      </c>
      <c r="J62" s="25">
        <v>6</v>
      </c>
      <c r="K62" s="25"/>
    </row>
    <row r="63" s="2" customFormat="true" customHeight="true" spans="1:11">
      <c r="A63" s="11">
        <v>61</v>
      </c>
      <c r="B63" s="14" t="s">
        <v>146</v>
      </c>
      <c r="C63" s="14" t="s">
        <v>159</v>
      </c>
      <c r="D63" s="14" t="s">
        <v>160</v>
      </c>
      <c r="E63" s="25">
        <v>76.49</v>
      </c>
      <c r="F63" s="22">
        <f>E63*0.6</f>
        <v>45.89</v>
      </c>
      <c r="G63" s="23">
        <v>69.17</v>
      </c>
      <c r="H63" s="22">
        <f>G63*0.4</f>
        <v>27.67</v>
      </c>
      <c r="I63" s="22">
        <f>F63+H63</f>
        <v>73.56</v>
      </c>
      <c r="J63" s="25">
        <v>7</v>
      </c>
      <c r="K63" s="25"/>
    </row>
    <row r="64" s="2" customFormat="true" customHeight="true" spans="1:11">
      <c r="A64" s="11">
        <v>62</v>
      </c>
      <c r="B64" s="14" t="s">
        <v>161</v>
      </c>
      <c r="C64" s="14" t="s">
        <v>162</v>
      </c>
      <c r="D64" s="14" t="s">
        <v>163</v>
      </c>
      <c r="E64" s="25">
        <v>55.32</v>
      </c>
      <c r="F64" s="22">
        <f>E64*0.6</f>
        <v>33.19</v>
      </c>
      <c r="G64" s="23">
        <v>77</v>
      </c>
      <c r="H64" s="22">
        <f>G64*0.4</f>
        <v>30.8</v>
      </c>
      <c r="I64" s="22">
        <f>F64+H64</f>
        <v>63.99</v>
      </c>
      <c r="J64" s="25">
        <v>1</v>
      </c>
      <c r="K64" s="25"/>
    </row>
    <row r="65" s="2" customFormat="true" customHeight="true" spans="1:11">
      <c r="A65" s="11">
        <v>63</v>
      </c>
      <c r="B65" s="14" t="s">
        <v>164</v>
      </c>
      <c r="C65" s="14" t="s">
        <v>165</v>
      </c>
      <c r="D65" s="14" t="s">
        <v>166</v>
      </c>
      <c r="E65" s="25">
        <v>72.91</v>
      </c>
      <c r="F65" s="22">
        <f>E65*0.6</f>
        <v>43.75</v>
      </c>
      <c r="G65" s="23">
        <v>66.83</v>
      </c>
      <c r="H65" s="22">
        <f>G65*0.4</f>
        <v>26.73</v>
      </c>
      <c r="I65" s="22">
        <f>F65+H65</f>
        <v>70.48</v>
      </c>
      <c r="J65" s="25">
        <v>1</v>
      </c>
      <c r="K65" s="25"/>
    </row>
    <row r="66" s="2" customFormat="true" customHeight="true" spans="1:11">
      <c r="A66" s="11">
        <v>64</v>
      </c>
      <c r="B66" s="14" t="s">
        <v>167</v>
      </c>
      <c r="C66" s="14" t="s">
        <v>168</v>
      </c>
      <c r="D66" s="14" t="s">
        <v>169</v>
      </c>
      <c r="E66" s="21">
        <v>53.79</v>
      </c>
      <c r="F66" s="22">
        <f>E66*0.6</f>
        <v>32.27</v>
      </c>
      <c r="G66" s="23">
        <v>80.67</v>
      </c>
      <c r="H66" s="22">
        <f>G66*0.4</f>
        <v>32.27</v>
      </c>
      <c r="I66" s="22">
        <f>F66+H66</f>
        <v>64.54</v>
      </c>
      <c r="J66" s="25">
        <v>1</v>
      </c>
      <c r="K66" s="25"/>
    </row>
    <row r="67" s="2" customFormat="true" customHeight="true" spans="1:11">
      <c r="A67" s="11">
        <v>65</v>
      </c>
      <c r="B67" s="14" t="s">
        <v>170</v>
      </c>
      <c r="C67" s="14" t="s">
        <v>171</v>
      </c>
      <c r="D67" s="14" t="s">
        <v>172</v>
      </c>
      <c r="E67" s="21">
        <v>61.93</v>
      </c>
      <c r="F67" s="22">
        <f>E67*0.6</f>
        <v>37.16</v>
      </c>
      <c r="G67" s="23">
        <v>70</v>
      </c>
      <c r="H67" s="22">
        <f>G67*0.4</f>
        <v>28</v>
      </c>
      <c r="I67" s="22">
        <f>F67+H67</f>
        <v>65.16</v>
      </c>
      <c r="J67" s="25">
        <v>1</v>
      </c>
      <c r="K67" s="25"/>
    </row>
    <row r="68" s="2" customFormat="true" customHeight="true" spans="1:11">
      <c r="A68" s="11">
        <v>66</v>
      </c>
      <c r="B68" s="14" t="s">
        <v>170</v>
      </c>
      <c r="C68" s="14" t="s">
        <v>173</v>
      </c>
      <c r="D68" s="14" t="s">
        <v>174</v>
      </c>
      <c r="E68" s="21">
        <v>59.73</v>
      </c>
      <c r="F68" s="22">
        <f>E68*0.6</f>
        <v>35.84</v>
      </c>
      <c r="G68" s="23">
        <v>66.5</v>
      </c>
      <c r="H68" s="22">
        <f>G68*0.4</f>
        <v>26.6</v>
      </c>
      <c r="I68" s="22">
        <f>F68+H68</f>
        <v>62.44</v>
      </c>
      <c r="J68" s="25">
        <v>2</v>
      </c>
      <c r="K68" s="25"/>
    </row>
    <row r="69" s="2" customFormat="true" customHeight="true" spans="1:11">
      <c r="A69" s="11">
        <v>67</v>
      </c>
      <c r="B69" s="14" t="s">
        <v>175</v>
      </c>
      <c r="C69" s="14" t="s">
        <v>176</v>
      </c>
      <c r="D69" s="14" t="s">
        <v>177</v>
      </c>
      <c r="E69" s="25">
        <v>64.63</v>
      </c>
      <c r="F69" s="22">
        <f>E69*0.6</f>
        <v>38.78</v>
      </c>
      <c r="G69" s="23">
        <v>69.83</v>
      </c>
      <c r="H69" s="22">
        <f>G69*0.4</f>
        <v>27.93</v>
      </c>
      <c r="I69" s="22">
        <f>F69+H69</f>
        <v>66.71</v>
      </c>
      <c r="J69" s="25">
        <v>1</v>
      </c>
      <c r="K69" s="25"/>
    </row>
    <row r="70" s="2" customFormat="true" customHeight="true" spans="1:11">
      <c r="A70" s="11">
        <v>68</v>
      </c>
      <c r="B70" s="14" t="s">
        <v>178</v>
      </c>
      <c r="C70" s="14" t="s">
        <v>179</v>
      </c>
      <c r="D70" s="14" t="s">
        <v>180</v>
      </c>
      <c r="E70" s="25">
        <v>77.04</v>
      </c>
      <c r="F70" s="22">
        <f>E70*0.6</f>
        <v>46.22</v>
      </c>
      <c r="G70" s="23">
        <v>71.33</v>
      </c>
      <c r="H70" s="22">
        <f>G70*0.4</f>
        <v>28.53</v>
      </c>
      <c r="I70" s="22">
        <f>F70+H70</f>
        <v>74.75</v>
      </c>
      <c r="J70" s="25">
        <v>1</v>
      </c>
      <c r="K70" s="25"/>
    </row>
    <row r="71" s="2" customFormat="true" customHeight="true" spans="1:11">
      <c r="A71" s="11">
        <v>69</v>
      </c>
      <c r="B71" s="14" t="s">
        <v>178</v>
      </c>
      <c r="C71" s="14" t="s">
        <v>181</v>
      </c>
      <c r="D71" s="14" t="s">
        <v>182</v>
      </c>
      <c r="E71" s="25">
        <v>76.38</v>
      </c>
      <c r="F71" s="22">
        <f>E71*0.6</f>
        <v>45.83</v>
      </c>
      <c r="G71" s="23">
        <v>72</v>
      </c>
      <c r="H71" s="22">
        <f>G71*0.4</f>
        <v>28.8</v>
      </c>
      <c r="I71" s="22">
        <f>F71+H71</f>
        <v>74.63</v>
      </c>
      <c r="J71" s="25">
        <v>2</v>
      </c>
      <c r="K71" s="25"/>
    </row>
    <row r="72" s="2" customFormat="true" customHeight="true" spans="1:11">
      <c r="A72" s="11">
        <v>70</v>
      </c>
      <c r="B72" s="14" t="s">
        <v>178</v>
      </c>
      <c r="C72" s="14" t="s">
        <v>183</v>
      </c>
      <c r="D72" s="14" t="s">
        <v>184</v>
      </c>
      <c r="E72" s="25">
        <v>76.31</v>
      </c>
      <c r="F72" s="22">
        <f>E72*0.6</f>
        <v>45.79</v>
      </c>
      <c r="G72" s="23">
        <v>71.33</v>
      </c>
      <c r="H72" s="22">
        <f>G72*0.4</f>
        <v>28.53</v>
      </c>
      <c r="I72" s="22">
        <f>F72+H72</f>
        <v>74.32</v>
      </c>
      <c r="J72" s="25">
        <v>3</v>
      </c>
      <c r="K72" s="25"/>
    </row>
    <row r="73" s="2" customFormat="true" customHeight="true" spans="1:11">
      <c r="A73" s="11">
        <v>71</v>
      </c>
      <c r="B73" s="14" t="s">
        <v>185</v>
      </c>
      <c r="C73" s="14" t="s">
        <v>186</v>
      </c>
      <c r="D73" s="14" t="s">
        <v>187</v>
      </c>
      <c r="E73" s="25">
        <v>82.86</v>
      </c>
      <c r="F73" s="22">
        <f t="shared" ref="F73:F80" si="0">E73*0.6</f>
        <v>49.72</v>
      </c>
      <c r="G73" s="23">
        <v>78.67</v>
      </c>
      <c r="H73" s="22">
        <f t="shared" ref="H73:H80" si="1">G73*0.4</f>
        <v>31.47</v>
      </c>
      <c r="I73" s="22">
        <f t="shared" ref="I73:I80" si="2">F73+H73</f>
        <v>81.19</v>
      </c>
      <c r="J73" s="25">
        <v>1</v>
      </c>
      <c r="K73" s="25"/>
    </row>
    <row r="74" s="2" customFormat="true" customHeight="true" spans="1:11">
      <c r="A74" s="11">
        <v>72</v>
      </c>
      <c r="B74" s="14" t="s">
        <v>185</v>
      </c>
      <c r="C74" s="14" t="s">
        <v>188</v>
      </c>
      <c r="D74" s="14" t="s">
        <v>189</v>
      </c>
      <c r="E74" s="25">
        <v>82.49</v>
      </c>
      <c r="F74" s="22">
        <f t="shared" si="0"/>
        <v>49.49</v>
      </c>
      <c r="G74" s="23">
        <v>77.67</v>
      </c>
      <c r="H74" s="22">
        <f t="shared" si="1"/>
        <v>31.07</v>
      </c>
      <c r="I74" s="22">
        <f t="shared" si="2"/>
        <v>80.56</v>
      </c>
      <c r="J74" s="25">
        <v>2</v>
      </c>
      <c r="K74" s="25"/>
    </row>
    <row r="75" s="2" customFormat="true" customHeight="true" spans="1:11">
      <c r="A75" s="11">
        <v>73</v>
      </c>
      <c r="B75" s="14" t="s">
        <v>185</v>
      </c>
      <c r="C75" s="14" t="s">
        <v>190</v>
      </c>
      <c r="D75" s="14" t="s">
        <v>191</v>
      </c>
      <c r="E75" s="25">
        <v>81.75</v>
      </c>
      <c r="F75" s="22">
        <f t="shared" si="0"/>
        <v>49.05</v>
      </c>
      <c r="G75" s="23">
        <v>74.33</v>
      </c>
      <c r="H75" s="22">
        <f t="shared" si="1"/>
        <v>29.73</v>
      </c>
      <c r="I75" s="22">
        <f t="shared" si="2"/>
        <v>78.78</v>
      </c>
      <c r="J75" s="25">
        <v>3</v>
      </c>
      <c r="K75" s="25"/>
    </row>
    <row r="76" s="2" customFormat="true" customHeight="true" spans="1:11">
      <c r="A76" s="11">
        <v>74</v>
      </c>
      <c r="B76" s="14" t="s">
        <v>185</v>
      </c>
      <c r="C76" s="14" t="s">
        <v>192</v>
      </c>
      <c r="D76" s="14" t="s">
        <v>193</v>
      </c>
      <c r="E76" s="25">
        <v>81.63</v>
      </c>
      <c r="F76" s="22">
        <f t="shared" si="0"/>
        <v>48.98</v>
      </c>
      <c r="G76" s="23">
        <v>72.33</v>
      </c>
      <c r="H76" s="22">
        <f t="shared" si="1"/>
        <v>28.93</v>
      </c>
      <c r="I76" s="22">
        <f t="shared" si="2"/>
        <v>77.91</v>
      </c>
      <c r="J76" s="25">
        <v>4</v>
      </c>
      <c r="K76" s="25"/>
    </row>
    <row r="77" s="2" customFormat="true" customHeight="true" spans="1:11">
      <c r="A77" s="11">
        <v>75</v>
      </c>
      <c r="B77" s="14" t="s">
        <v>185</v>
      </c>
      <c r="C77" s="14" t="s">
        <v>194</v>
      </c>
      <c r="D77" s="14" t="s">
        <v>195</v>
      </c>
      <c r="E77" s="25">
        <v>81.37</v>
      </c>
      <c r="F77" s="22">
        <f t="shared" si="0"/>
        <v>48.82</v>
      </c>
      <c r="G77" s="23">
        <v>72.5</v>
      </c>
      <c r="H77" s="22">
        <f t="shared" si="1"/>
        <v>29</v>
      </c>
      <c r="I77" s="22">
        <f t="shared" si="2"/>
        <v>77.82</v>
      </c>
      <c r="J77" s="25">
        <v>5</v>
      </c>
      <c r="K77" s="25"/>
    </row>
    <row r="78" s="2" customFormat="true" customHeight="true" spans="1:11">
      <c r="A78" s="11">
        <v>76</v>
      </c>
      <c r="B78" s="14" t="s">
        <v>185</v>
      </c>
      <c r="C78" s="14" t="s">
        <v>196</v>
      </c>
      <c r="D78" s="14" t="s">
        <v>197</v>
      </c>
      <c r="E78" s="25">
        <v>80.71</v>
      </c>
      <c r="F78" s="22">
        <f t="shared" si="0"/>
        <v>48.43</v>
      </c>
      <c r="G78" s="23">
        <v>72.83</v>
      </c>
      <c r="H78" s="22">
        <f t="shared" si="1"/>
        <v>29.13</v>
      </c>
      <c r="I78" s="22">
        <f t="shared" si="2"/>
        <v>77.56</v>
      </c>
      <c r="J78" s="25">
        <v>6</v>
      </c>
      <c r="K78" s="25"/>
    </row>
    <row r="79" s="2" customFormat="true" customHeight="true" spans="1:11">
      <c r="A79" s="11">
        <v>77</v>
      </c>
      <c r="B79" s="14" t="s">
        <v>185</v>
      </c>
      <c r="C79" s="14" t="s">
        <v>198</v>
      </c>
      <c r="D79" s="14" t="s">
        <v>199</v>
      </c>
      <c r="E79" s="25">
        <v>80.57</v>
      </c>
      <c r="F79" s="22">
        <f t="shared" si="0"/>
        <v>48.34</v>
      </c>
      <c r="G79" s="23">
        <v>72.33</v>
      </c>
      <c r="H79" s="22">
        <f t="shared" si="1"/>
        <v>28.93</v>
      </c>
      <c r="I79" s="22">
        <f t="shared" si="2"/>
        <v>77.27</v>
      </c>
      <c r="J79" s="25">
        <v>7</v>
      </c>
      <c r="K79" s="25"/>
    </row>
    <row r="80" s="2" customFormat="true" customHeight="true" spans="1:11">
      <c r="A80" s="11">
        <v>78</v>
      </c>
      <c r="B80" s="14" t="s">
        <v>185</v>
      </c>
      <c r="C80" s="14" t="s">
        <v>200</v>
      </c>
      <c r="D80" s="14" t="s">
        <v>201</v>
      </c>
      <c r="E80" s="25">
        <v>80.82</v>
      </c>
      <c r="F80" s="22">
        <f t="shared" si="0"/>
        <v>48.49</v>
      </c>
      <c r="G80" s="23">
        <v>69.83</v>
      </c>
      <c r="H80" s="22">
        <f t="shared" si="1"/>
        <v>27.93</v>
      </c>
      <c r="I80" s="22">
        <f t="shared" si="2"/>
        <v>76.42</v>
      </c>
      <c r="J80" s="25">
        <v>8</v>
      </c>
      <c r="K80" s="25"/>
    </row>
    <row r="81" s="2" customFormat="true" customHeight="true" spans="1:11">
      <c r="A81" s="11">
        <v>79</v>
      </c>
      <c r="B81" s="14" t="s">
        <v>185</v>
      </c>
      <c r="C81" s="14" t="s">
        <v>202</v>
      </c>
      <c r="D81" s="14" t="s">
        <v>203</v>
      </c>
      <c r="E81" s="25">
        <v>79.78</v>
      </c>
      <c r="F81" s="22">
        <f>E81*0.6</f>
        <v>47.87</v>
      </c>
      <c r="G81" s="23">
        <v>70.5</v>
      </c>
      <c r="H81" s="22">
        <f>G81*0.4</f>
        <v>28.2</v>
      </c>
      <c r="I81" s="22">
        <f>F81+H81</f>
        <v>76.07</v>
      </c>
      <c r="J81" s="25">
        <v>9</v>
      </c>
      <c r="K81" s="25"/>
    </row>
    <row r="82" s="2" customFormat="true" customHeight="true" spans="1:11">
      <c r="A82" s="11">
        <v>80</v>
      </c>
      <c r="B82" s="14" t="s">
        <v>185</v>
      </c>
      <c r="C82" s="14" t="s">
        <v>204</v>
      </c>
      <c r="D82" s="14" t="s">
        <v>205</v>
      </c>
      <c r="E82" s="25">
        <v>80.03</v>
      </c>
      <c r="F82" s="22">
        <f>E82*0.6</f>
        <v>48.02</v>
      </c>
      <c r="G82" s="23">
        <v>69.83</v>
      </c>
      <c r="H82" s="22">
        <f>G82*0.4</f>
        <v>27.93</v>
      </c>
      <c r="I82" s="22">
        <f>F82+H82</f>
        <v>75.95</v>
      </c>
      <c r="J82" s="25">
        <v>10</v>
      </c>
      <c r="K82" s="25"/>
    </row>
    <row r="83" s="2" customFormat="true" customHeight="true" spans="1:11">
      <c r="A83" s="11">
        <v>81</v>
      </c>
      <c r="B83" s="14" t="s">
        <v>185</v>
      </c>
      <c r="C83" s="14" t="s">
        <v>206</v>
      </c>
      <c r="D83" s="14" t="s">
        <v>207</v>
      </c>
      <c r="E83" s="25">
        <v>80.94</v>
      </c>
      <c r="F83" s="22">
        <f>E83*0.6</f>
        <v>48.56</v>
      </c>
      <c r="G83" s="23">
        <v>68.33</v>
      </c>
      <c r="H83" s="22">
        <f>G83*0.4</f>
        <v>27.33</v>
      </c>
      <c r="I83" s="22">
        <f>F83+H83</f>
        <v>75.89</v>
      </c>
      <c r="J83" s="25">
        <v>11</v>
      </c>
      <c r="K83" s="25"/>
    </row>
  </sheetData>
  <sheetProtection selectLockedCells="1" selectUnlockedCells="1"/>
  <sortState ref="A3:L60">
    <sortCondition ref="A3:A60" descending="true"/>
  </sortState>
  <mergeCells count="1">
    <mergeCell ref="A1:K1"/>
  </mergeCells>
  <printOptions horizontalCentered="true"/>
  <pageMargins left="0.0388888888888889" right="0.0388888888888889" top="0.0784722222222222" bottom="0.314583333333333" header="0" footer="0.0784722222222222"/>
  <pageSetup paperSize="9" scale="9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2006-09-16T08:00:00Z</dcterms:created>
  <dcterms:modified xsi:type="dcterms:W3CDTF">2023-07-24T16:07:15Z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83A3E0477BEC45D6934AE7829AD68040_13</vt:lpwstr>
  </property>
</Properties>
</file>