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Sheet1!$A$3:$J$126</definedName>
  </definedNames>
  <calcPr calcId="144525"/>
</workbook>
</file>

<file path=xl/sharedStrings.xml><?xml version="1.0" encoding="utf-8"?>
<sst xmlns="http://schemas.openxmlformats.org/spreadsheetml/2006/main" count="633" uniqueCount="303">
  <si>
    <t>附件2</t>
  </si>
  <si>
    <t>伊金霍洛旗公立医院公开招聘急需紧缺专业技术人员总成绩</t>
  </si>
  <si>
    <t>招聘单位</t>
  </si>
  <si>
    <t>岗位代码</t>
  </si>
  <si>
    <t>岗位名称</t>
  </si>
  <si>
    <t>姓名</t>
  </si>
  <si>
    <t>准考证号</t>
  </si>
  <si>
    <t>笔试原
始成绩</t>
  </si>
  <si>
    <t>政策性
加分</t>
  </si>
  <si>
    <t>笔试
总成绩</t>
  </si>
  <si>
    <t>面试原始成绩</t>
  </si>
  <si>
    <t>总成绩</t>
  </si>
  <si>
    <t>排名</t>
  </si>
  <si>
    <t>伊金霍洛旗人民医院</t>
  </si>
  <si>
    <t>101</t>
  </si>
  <si>
    <t>1药剂岗位（高校毕业生岗）</t>
  </si>
  <si>
    <t>白雪莹</t>
  </si>
  <si>
    <t>23101011303</t>
  </si>
  <si>
    <t>徐炜</t>
  </si>
  <si>
    <t>23101011311</t>
  </si>
  <si>
    <t>庞雪</t>
  </si>
  <si>
    <t>23101011301</t>
  </si>
  <si>
    <t>刘冬梅</t>
  </si>
  <si>
    <t>23101011307</t>
  </si>
  <si>
    <t>孙新玥</t>
  </si>
  <si>
    <t>23101011313</t>
  </si>
  <si>
    <t>王铃媛</t>
  </si>
  <si>
    <t>23101011312</t>
  </si>
  <si>
    <t>103</t>
  </si>
  <si>
    <t>3临床岗位（高校毕业生岗）</t>
  </si>
  <si>
    <t>刘瑞</t>
  </si>
  <si>
    <t>23103011207</t>
  </si>
  <si>
    <t>李军</t>
  </si>
  <si>
    <t>23103011213</t>
  </si>
  <si>
    <t>苗芳</t>
  </si>
  <si>
    <t>23103011212</t>
  </si>
  <si>
    <t>王凯愉</t>
  </si>
  <si>
    <t>23103011214</t>
  </si>
  <si>
    <t>武彩蓉</t>
  </si>
  <si>
    <t>23103011202</t>
  </si>
  <si>
    <t>杨敏</t>
  </si>
  <si>
    <t>23103011217</t>
  </si>
  <si>
    <t>温可丞</t>
  </si>
  <si>
    <t>23103011201</t>
  </si>
  <si>
    <t>郭乐</t>
  </si>
  <si>
    <t>23103011208</t>
  </si>
  <si>
    <t>寇伟</t>
  </si>
  <si>
    <t>23103011211</t>
  </si>
  <si>
    <t>刘星</t>
  </si>
  <si>
    <t>23103011209</t>
  </si>
  <si>
    <t>缺考</t>
  </si>
  <si>
    <t>王杰</t>
  </si>
  <si>
    <t>23103011215</t>
  </si>
  <si>
    <t>沈乐</t>
  </si>
  <si>
    <t>23103011216</t>
  </si>
  <si>
    <t>105</t>
  </si>
  <si>
    <t>5信息系统岗位（高校毕业生岗）</t>
  </si>
  <si>
    <t>贺伟伟</t>
  </si>
  <si>
    <t>23105011701</t>
  </si>
  <si>
    <t>高阳</t>
  </si>
  <si>
    <t>23105011704</t>
  </si>
  <si>
    <t>李睿知</t>
  </si>
  <si>
    <t>23105011706</t>
  </si>
  <si>
    <t>108</t>
  </si>
  <si>
    <t>8影像岗位（高校毕业生岗）</t>
  </si>
  <si>
    <t>王碧璨</t>
  </si>
  <si>
    <t>23108011403</t>
  </si>
  <si>
    <t>蔺佳玉</t>
  </si>
  <si>
    <t>23108011402</t>
  </si>
  <si>
    <t>109</t>
  </si>
  <si>
    <t>9康复岗位（高校毕业生岗）</t>
  </si>
  <si>
    <t>高新磊</t>
  </si>
  <si>
    <t>23109011604</t>
  </si>
  <si>
    <t>王喆</t>
  </si>
  <si>
    <t>23109011602</t>
  </si>
  <si>
    <t>丁佳苑</t>
  </si>
  <si>
    <t>23109011606</t>
  </si>
  <si>
    <t>110</t>
  </si>
  <si>
    <t>10护理岗位（高校毕业生岗）</t>
  </si>
  <si>
    <t>吴沂芳</t>
  </si>
  <si>
    <t>23110010512</t>
  </si>
  <si>
    <t>高宏宇</t>
  </si>
  <si>
    <t>23110010504</t>
  </si>
  <si>
    <t>王彤彤</t>
  </si>
  <si>
    <t>23110010411</t>
  </si>
  <si>
    <t>越麒燃</t>
  </si>
  <si>
    <t>23110010618</t>
  </si>
  <si>
    <t>杜敏</t>
  </si>
  <si>
    <t>23110010124</t>
  </si>
  <si>
    <t>朱悦慧</t>
  </si>
  <si>
    <t>23110010314</t>
  </si>
  <si>
    <t>刘科</t>
  </si>
  <si>
    <t>23110010515</t>
  </si>
  <si>
    <t>魏海霞</t>
  </si>
  <si>
    <t>23110010415</t>
  </si>
  <si>
    <t>郝甲</t>
  </si>
  <si>
    <t>23110010205</t>
  </si>
  <si>
    <t>刘芝华</t>
  </si>
  <si>
    <t>23110010215</t>
  </si>
  <si>
    <t>郝艳茹</t>
  </si>
  <si>
    <t>23110010123</t>
  </si>
  <si>
    <t>刘晋男</t>
  </si>
  <si>
    <t>23110010603</t>
  </si>
  <si>
    <t>刘珮宇</t>
  </si>
  <si>
    <t>23110010505</t>
  </si>
  <si>
    <t>王沛荣</t>
  </si>
  <si>
    <t>23110010318</t>
  </si>
  <si>
    <t>訾宇娇</t>
  </si>
  <si>
    <t>23110010405</t>
  </si>
  <si>
    <t>王国强</t>
  </si>
  <si>
    <t>23110010304</t>
  </si>
  <si>
    <t>吴格格日乐</t>
  </si>
  <si>
    <t>23110010519</t>
  </si>
  <si>
    <t>李丹</t>
  </si>
  <si>
    <t>23110010230</t>
  </si>
  <si>
    <t>邱燕</t>
  </si>
  <si>
    <t>23110010226</t>
  </si>
  <si>
    <t>程林</t>
  </si>
  <si>
    <t>23110010221</t>
  </si>
  <si>
    <t>陆文慧</t>
  </si>
  <si>
    <t>23110010428</t>
  </si>
  <si>
    <t>唐晓宇</t>
  </si>
  <si>
    <t>23110010311</t>
  </si>
  <si>
    <t>王丹琪</t>
  </si>
  <si>
    <t>23110010115</t>
  </si>
  <si>
    <t>23110010105</t>
  </si>
  <si>
    <t>崔紫恒</t>
  </si>
  <si>
    <t>23110010321</t>
  </si>
  <si>
    <t>解宏艳</t>
  </si>
  <si>
    <t>23110010625</t>
  </si>
  <si>
    <t>马丽</t>
  </si>
  <si>
    <t>23110010530</t>
  </si>
  <si>
    <t>王雅新</t>
  </si>
  <si>
    <t>23110010614</t>
  </si>
  <si>
    <t>李淑宁</t>
  </si>
  <si>
    <t>23110010430</t>
  </si>
  <si>
    <t>刘静</t>
  </si>
  <si>
    <t>23110010520</t>
  </si>
  <si>
    <t>贺显宏</t>
  </si>
  <si>
    <t>23110010320</t>
  </si>
  <si>
    <t>武雨蓉</t>
  </si>
  <si>
    <t>23110010407</t>
  </si>
  <si>
    <t>王婷</t>
  </si>
  <si>
    <t>23110010315</t>
  </si>
  <si>
    <t>王媛</t>
  </si>
  <si>
    <t>23110010309</t>
  </si>
  <si>
    <t>李娜</t>
  </si>
  <si>
    <t>23110010524</t>
  </si>
  <si>
    <t>杨慧雯</t>
  </si>
  <si>
    <t>23110010207</t>
  </si>
  <si>
    <t>高媛媛</t>
  </si>
  <si>
    <t>23110010526</t>
  </si>
  <si>
    <t>杨慧</t>
  </si>
  <si>
    <t>23110010529</t>
  </si>
  <si>
    <t>乔娜</t>
  </si>
  <si>
    <t>23110010409</t>
  </si>
  <si>
    <t>张雪娇</t>
  </si>
  <si>
    <t>23110010503</t>
  </si>
  <si>
    <t>李小燕</t>
  </si>
  <si>
    <t>23110010323</t>
  </si>
  <si>
    <t>田丽茹</t>
  </si>
  <si>
    <t>23110010619</t>
  </si>
  <si>
    <t>张鑫淼</t>
  </si>
  <si>
    <t>23110010330</t>
  </si>
  <si>
    <t>杨静</t>
  </si>
  <si>
    <t>23110010126</t>
  </si>
  <si>
    <t>高培雄</t>
  </si>
  <si>
    <t>23110010305</t>
  </si>
  <si>
    <t>彭雅茹</t>
  </si>
  <si>
    <t>23110010420</t>
  </si>
  <si>
    <t>李政廷</t>
  </si>
  <si>
    <t>23110010204</t>
  </si>
  <si>
    <t>李昕璐</t>
  </si>
  <si>
    <t>23110010303</t>
  </si>
  <si>
    <t>徐宇涵</t>
  </si>
  <si>
    <t>23110010414</t>
  </si>
  <si>
    <t>薛姣姣</t>
  </si>
  <si>
    <t>23110010528</t>
  </si>
  <si>
    <t>蔚佳绒</t>
  </si>
  <si>
    <t>23110010620</t>
  </si>
  <si>
    <t>敖存柱</t>
  </si>
  <si>
    <t>23110010615</t>
  </si>
  <si>
    <t>谢娇</t>
  </si>
  <si>
    <t>23110010413</t>
  </si>
  <si>
    <t>辛嘉炫</t>
  </si>
  <si>
    <t>23110010329</t>
  </si>
  <si>
    <t>111</t>
  </si>
  <si>
    <t>11护理岗位（项目人员岗）</t>
  </si>
  <si>
    <t>温娟</t>
  </si>
  <si>
    <t>23111010628</t>
  </si>
  <si>
    <t>112</t>
  </si>
  <si>
    <t>12临床药学岗位（高校毕业生岗）</t>
  </si>
  <si>
    <t>王外汇</t>
  </si>
  <si>
    <t>23112011316</t>
  </si>
  <si>
    <t>陈珂玉</t>
  </si>
  <si>
    <t>23112011314</t>
  </si>
  <si>
    <t>伊金霍洛旗妇幼保健院</t>
  </si>
  <si>
    <t>115</t>
  </si>
  <si>
    <t>15心身医学岗位（高校毕业生岗）</t>
  </si>
  <si>
    <t>刘旭</t>
  </si>
  <si>
    <t>23115011220</t>
  </si>
  <si>
    <t>117</t>
  </si>
  <si>
    <t>17护理岗位（高校毕业生岗）</t>
  </si>
  <si>
    <t>袁丽娜</t>
  </si>
  <si>
    <t>23117010706</t>
  </si>
  <si>
    <t>何金蓉</t>
  </si>
  <si>
    <t>23117010704</t>
  </si>
  <si>
    <t>丁媛</t>
  </si>
  <si>
    <t>23117010705</t>
  </si>
  <si>
    <t>孟红红</t>
  </si>
  <si>
    <t>23117010702</t>
  </si>
  <si>
    <t>杨舒惠</t>
  </si>
  <si>
    <t>23117010707</t>
  </si>
  <si>
    <t>霍小丽</t>
  </si>
  <si>
    <t>23117010712</t>
  </si>
  <si>
    <t>118</t>
  </si>
  <si>
    <t>18财务岗位（高校毕业生岗）</t>
  </si>
  <si>
    <t>段云铢</t>
  </si>
  <si>
    <t>23118011807</t>
  </si>
  <si>
    <t>王欣</t>
  </si>
  <si>
    <t>23118011804</t>
  </si>
  <si>
    <t>伊金霍洛旗蒙医综合医院</t>
  </si>
  <si>
    <t>20药剂岗位（高校毕业生岗）</t>
  </si>
  <si>
    <t>李雪</t>
  </si>
  <si>
    <t>23120011317</t>
  </si>
  <si>
    <t>120</t>
  </si>
  <si>
    <t>徐萌萌</t>
  </si>
  <si>
    <t>23120011318</t>
  </si>
  <si>
    <t>呼峰</t>
  </si>
  <si>
    <t>23120011320</t>
  </si>
  <si>
    <t>孟政乐</t>
  </si>
  <si>
    <t>23120011323</t>
  </si>
  <si>
    <t>白普琛</t>
  </si>
  <si>
    <t>23120011322</t>
  </si>
  <si>
    <t>126</t>
  </si>
  <si>
    <t>26中医岗位（高校毕业生岗）</t>
  </si>
  <si>
    <t>崔慧</t>
  </si>
  <si>
    <t>23126011507</t>
  </si>
  <si>
    <t>牛贺</t>
  </si>
  <si>
    <t>23126011508</t>
  </si>
  <si>
    <t>袁宇星</t>
  </si>
  <si>
    <t>23126011501</t>
  </si>
  <si>
    <t>杜猛</t>
  </si>
  <si>
    <t>23126011506</t>
  </si>
  <si>
    <t>靳子旻</t>
  </si>
  <si>
    <t>23126011504</t>
  </si>
  <si>
    <t>128</t>
  </si>
  <si>
    <t>28影像岗位（高校毕业生岗）</t>
  </si>
  <si>
    <t>郭媛</t>
  </si>
  <si>
    <t>23128011406</t>
  </si>
  <si>
    <t>1临床岗位（普通岗位）</t>
  </si>
  <si>
    <t>苗阳</t>
  </si>
  <si>
    <t>23601011223</t>
  </si>
  <si>
    <t>唐韦力斯</t>
  </si>
  <si>
    <t>23601011222</t>
  </si>
  <si>
    <t>牛苡芙</t>
  </si>
  <si>
    <t>23601011226</t>
  </si>
  <si>
    <t>孙晨</t>
  </si>
  <si>
    <t>23601011224</t>
  </si>
  <si>
    <t>603</t>
  </si>
  <si>
    <t>3药剂岗位（普通岗位）</t>
  </si>
  <si>
    <t>蔺予廷</t>
  </si>
  <si>
    <t>23603011328</t>
  </si>
  <si>
    <t>23603011329</t>
  </si>
  <si>
    <t>604</t>
  </si>
  <si>
    <t>4临床岗位（普通岗位）</t>
  </si>
  <si>
    <t>杨浩波</t>
  </si>
  <si>
    <t>23604011229</t>
  </si>
  <si>
    <t>605</t>
  </si>
  <si>
    <t>5护理岗位（普通岗位）</t>
  </si>
  <si>
    <t>彭雨梅</t>
  </si>
  <si>
    <t>23605010913</t>
  </si>
  <si>
    <t>陈丽蓉</t>
  </si>
  <si>
    <t>23605010730</t>
  </si>
  <si>
    <t>王亚梅</t>
  </si>
  <si>
    <t>23605010910</t>
  </si>
  <si>
    <t>韩霞</t>
  </si>
  <si>
    <t>23605010731</t>
  </si>
  <si>
    <t>王竹青</t>
  </si>
  <si>
    <t>23605010716</t>
  </si>
  <si>
    <t>韩佳袁</t>
  </si>
  <si>
    <t>23605010732</t>
  </si>
  <si>
    <t>606</t>
  </si>
  <si>
    <t>6信息系统岗位（普通岗位）</t>
  </si>
  <si>
    <t>李娇</t>
  </si>
  <si>
    <t>23606011708</t>
  </si>
  <si>
    <t>607</t>
  </si>
  <si>
    <t>7影像岗位（普通岗位）</t>
  </si>
  <si>
    <t>丁红梅</t>
  </si>
  <si>
    <t>23607011409</t>
  </si>
  <si>
    <t>609</t>
  </si>
  <si>
    <t>9康复岗位（普通岗位）</t>
  </si>
  <si>
    <t>刘云</t>
  </si>
  <si>
    <t>23609011511</t>
  </si>
  <si>
    <t>贾元皓</t>
  </si>
  <si>
    <t>23609011509</t>
  </si>
  <si>
    <t>奇园</t>
  </si>
  <si>
    <t>23609011510</t>
  </si>
  <si>
    <t>10制剂岗位（普通岗位）</t>
  </si>
  <si>
    <t>其格乐恒</t>
  </si>
  <si>
    <t>23610011332</t>
  </si>
  <si>
    <t>边静</t>
  </si>
  <si>
    <t>23610011331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</si>
</sst>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9" borderId="3" applyNumberFormat="0" applyFont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7" fillId="13" borderId="6" applyNumberFormat="0" applyAlignment="0" applyProtection="0">
      <alignment vertical="center"/>
    </xf>
    <xf numFmtId="0" fontId="18" fillId="13" borderId="2" applyNumberFormat="0" applyAlignment="0" applyProtection="0">
      <alignment vertical="center"/>
    </xf>
    <xf numFmtId="0" fontId="19" fillId="14" borderId="7" applyNumberFormat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176" fontId="0" fillId="0" borderId="0" xfId="0" applyNumberForma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176" fontId="0" fillId="2" borderId="1" xfId="0" applyNumberFormat="1" applyFill="1" applyBorder="1" applyAlignment="1">
      <alignment horizontal="center" vertical="center" wrapText="1"/>
    </xf>
    <xf numFmtId="176" fontId="0" fillId="3" borderId="1" xfId="0" applyNumberFormat="1" applyFill="1" applyBorder="1" applyAlignment="1">
      <alignment horizontal="center" vertical="center" wrapText="1"/>
    </xf>
    <xf numFmtId="176" fontId="0" fillId="2" borderId="1" xfId="0" applyNumberFormat="1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176" fontId="0" fillId="3" borderId="1" xfId="0" applyNumberForma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26"/>
  <sheetViews>
    <sheetView tabSelected="1" workbookViewId="0">
      <selection activeCell="L3" sqref="L3"/>
    </sheetView>
  </sheetViews>
  <sheetFormatPr defaultColWidth="8.89166666666667" defaultRowHeight="13.5"/>
  <cols>
    <col min="1" max="1" width="23.225" style="2" customWidth="1"/>
    <col min="2" max="2" width="10.3333333333333" style="2" customWidth="1"/>
    <col min="3" max="3" width="30.4416666666667" style="2" customWidth="1"/>
    <col min="4" max="4" width="8.89166666666667" style="2"/>
    <col min="5" max="5" width="12.775" style="2" customWidth="1"/>
    <col min="6" max="8" width="8.89166666666667" style="2"/>
    <col min="9" max="9" width="8.55833333333333" style="2" customWidth="1"/>
    <col min="10" max="10" width="8.89166666666667" style="3"/>
    <col min="11" max="11" width="7.5" style="2" customWidth="1"/>
    <col min="12" max="16384" width="8.89166666666667" style="2"/>
  </cols>
  <sheetData>
    <row r="1" ht="30" customHeight="1" spans="1:11">
      <c r="A1" s="4" t="s">
        <v>0</v>
      </c>
      <c r="B1" s="4"/>
      <c r="K1" s="4"/>
    </row>
    <row r="2" customFormat="1" ht="42" customHeight="1" spans="1:11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s="1" customFormat="1" ht="36" customHeight="1" spans="1:11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14" t="s">
        <v>11</v>
      </c>
      <c r="K3" s="6" t="s">
        <v>12</v>
      </c>
    </row>
    <row r="4" s="2" customFormat="1" ht="20" customHeight="1" spans="1:11">
      <c r="A4" s="7" t="s">
        <v>13</v>
      </c>
      <c r="B4" s="7" t="s">
        <v>14</v>
      </c>
      <c r="C4" s="7" t="s">
        <v>15</v>
      </c>
      <c r="D4" s="7" t="s">
        <v>16</v>
      </c>
      <c r="E4" s="7" t="s">
        <v>17</v>
      </c>
      <c r="F4" s="7">
        <v>67.7</v>
      </c>
      <c r="G4" s="7"/>
      <c r="H4" s="7">
        <v>67.7</v>
      </c>
      <c r="I4" s="7">
        <v>78.82</v>
      </c>
      <c r="J4" s="15">
        <f t="shared" ref="J4:J9" si="0">H4*0.4+I4*0.6</f>
        <v>74.372</v>
      </c>
      <c r="K4" s="7">
        <v>1</v>
      </c>
    </row>
    <row r="5" s="2" customFormat="1" ht="20" customHeight="1" spans="1:11">
      <c r="A5" s="7" t="s">
        <v>13</v>
      </c>
      <c r="B5" s="7" t="s">
        <v>14</v>
      </c>
      <c r="C5" s="7" t="s">
        <v>15</v>
      </c>
      <c r="D5" s="7" t="s">
        <v>18</v>
      </c>
      <c r="E5" s="7" t="s">
        <v>19</v>
      </c>
      <c r="F5" s="7">
        <v>61.5</v>
      </c>
      <c r="G5" s="7"/>
      <c r="H5" s="7">
        <v>61.5</v>
      </c>
      <c r="I5" s="7">
        <v>79.6</v>
      </c>
      <c r="J5" s="15">
        <f t="shared" si="0"/>
        <v>72.36</v>
      </c>
      <c r="K5" s="7">
        <v>2</v>
      </c>
    </row>
    <row r="6" s="2" customFormat="1" ht="20" customHeight="1" spans="1:11">
      <c r="A6" s="8" t="s">
        <v>13</v>
      </c>
      <c r="B6" s="8" t="s">
        <v>14</v>
      </c>
      <c r="C6" s="8" t="s">
        <v>15</v>
      </c>
      <c r="D6" s="8" t="s">
        <v>20</v>
      </c>
      <c r="E6" s="8" t="s">
        <v>21</v>
      </c>
      <c r="F6" s="8">
        <v>59.3</v>
      </c>
      <c r="G6" s="8"/>
      <c r="H6" s="8">
        <v>59.3</v>
      </c>
      <c r="I6" s="8">
        <v>80.64</v>
      </c>
      <c r="J6" s="16">
        <f t="shared" si="0"/>
        <v>72.104</v>
      </c>
      <c r="K6" s="8">
        <v>3</v>
      </c>
    </row>
    <row r="7" s="2" customFormat="1" ht="20" customHeight="1" spans="1:11">
      <c r="A7" s="8" t="s">
        <v>13</v>
      </c>
      <c r="B7" s="8" t="s">
        <v>14</v>
      </c>
      <c r="C7" s="8" t="s">
        <v>15</v>
      </c>
      <c r="D7" s="8" t="s">
        <v>22</v>
      </c>
      <c r="E7" s="8" t="s">
        <v>23</v>
      </c>
      <c r="F7" s="8">
        <v>60.1</v>
      </c>
      <c r="G7" s="8"/>
      <c r="H7" s="8">
        <v>60.1</v>
      </c>
      <c r="I7" s="8">
        <v>74.54</v>
      </c>
      <c r="J7" s="16">
        <f t="shared" si="0"/>
        <v>68.764</v>
      </c>
      <c r="K7" s="8">
        <v>4</v>
      </c>
    </row>
    <row r="8" s="2" customFormat="1" ht="20" customHeight="1" spans="1:11">
      <c r="A8" s="8" t="s">
        <v>13</v>
      </c>
      <c r="B8" s="8" t="s">
        <v>14</v>
      </c>
      <c r="C8" s="8" t="s">
        <v>15</v>
      </c>
      <c r="D8" s="8" t="s">
        <v>24</v>
      </c>
      <c r="E8" s="8" t="s">
        <v>25</v>
      </c>
      <c r="F8" s="8">
        <v>56</v>
      </c>
      <c r="G8" s="8">
        <v>2.5</v>
      </c>
      <c r="H8" s="8">
        <v>58.5</v>
      </c>
      <c r="I8" s="8">
        <v>74.78</v>
      </c>
      <c r="J8" s="16">
        <f t="shared" si="0"/>
        <v>68.268</v>
      </c>
      <c r="K8" s="8">
        <v>5</v>
      </c>
    </row>
    <row r="9" s="2" customFormat="1" ht="20" customHeight="1" spans="1:11">
      <c r="A9" s="8" t="s">
        <v>13</v>
      </c>
      <c r="B9" s="8" t="s">
        <v>14</v>
      </c>
      <c r="C9" s="8" t="s">
        <v>15</v>
      </c>
      <c r="D9" s="8" t="s">
        <v>26</v>
      </c>
      <c r="E9" s="8" t="s">
        <v>27</v>
      </c>
      <c r="F9" s="8">
        <v>57</v>
      </c>
      <c r="G9" s="8"/>
      <c r="H9" s="8">
        <v>57</v>
      </c>
      <c r="I9" s="8">
        <v>71.14</v>
      </c>
      <c r="J9" s="16">
        <f t="shared" si="0"/>
        <v>65.484</v>
      </c>
      <c r="K9" s="8">
        <v>6</v>
      </c>
    </row>
    <row r="10" ht="20" customHeight="1" spans="1:11">
      <c r="A10" s="9" t="s">
        <v>13</v>
      </c>
      <c r="B10" s="9" t="s">
        <v>28</v>
      </c>
      <c r="C10" s="9" t="s">
        <v>29</v>
      </c>
      <c r="D10" s="9" t="s">
        <v>30</v>
      </c>
      <c r="E10" s="9" t="s">
        <v>31</v>
      </c>
      <c r="F10" s="9">
        <v>73</v>
      </c>
      <c r="G10" s="10"/>
      <c r="H10" s="9">
        <v>73</v>
      </c>
      <c r="I10" s="10">
        <v>83.38</v>
      </c>
      <c r="J10" s="17">
        <f t="shared" ref="J10:J18" si="1">F10*0.4+I10*0.6</f>
        <v>79.228</v>
      </c>
      <c r="K10" s="9">
        <v>1</v>
      </c>
    </row>
    <row r="11" ht="20" customHeight="1" spans="1:11">
      <c r="A11" s="9" t="s">
        <v>13</v>
      </c>
      <c r="B11" s="9" t="s">
        <v>28</v>
      </c>
      <c r="C11" s="9" t="s">
        <v>29</v>
      </c>
      <c r="D11" s="9" t="s">
        <v>32</v>
      </c>
      <c r="E11" s="9" t="s">
        <v>33</v>
      </c>
      <c r="F11" s="9">
        <v>75.4</v>
      </c>
      <c r="G11" s="10"/>
      <c r="H11" s="9">
        <v>75.4</v>
      </c>
      <c r="I11" s="10">
        <v>74.94</v>
      </c>
      <c r="J11" s="17">
        <f t="shared" si="1"/>
        <v>75.124</v>
      </c>
      <c r="K11" s="9">
        <v>2</v>
      </c>
    </row>
    <row r="12" ht="20" customHeight="1" spans="1:11">
      <c r="A12" s="9" t="s">
        <v>13</v>
      </c>
      <c r="B12" s="9" t="s">
        <v>28</v>
      </c>
      <c r="C12" s="9" t="s">
        <v>29</v>
      </c>
      <c r="D12" s="9" t="s">
        <v>34</v>
      </c>
      <c r="E12" s="9" t="s">
        <v>35</v>
      </c>
      <c r="F12" s="9">
        <v>66.9</v>
      </c>
      <c r="G12" s="10"/>
      <c r="H12" s="9">
        <v>66.9</v>
      </c>
      <c r="I12" s="10">
        <v>80.38</v>
      </c>
      <c r="J12" s="17">
        <f t="shared" si="1"/>
        <v>74.988</v>
      </c>
      <c r="K12" s="9">
        <v>3</v>
      </c>
    </row>
    <row r="13" ht="20" customHeight="1" spans="1:11">
      <c r="A13" s="9" t="s">
        <v>13</v>
      </c>
      <c r="B13" s="9" t="s">
        <v>28</v>
      </c>
      <c r="C13" s="9" t="s">
        <v>29</v>
      </c>
      <c r="D13" s="9" t="s">
        <v>36</v>
      </c>
      <c r="E13" s="9" t="s">
        <v>37</v>
      </c>
      <c r="F13" s="9">
        <v>71.1</v>
      </c>
      <c r="G13" s="10"/>
      <c r="H13" s="9">
        <v>71.1</v>
      </c>
      <c r="I13" s="10">
        <v>75.9</v>
      </c>
      <c r="J13" s="17">
        <f t="shared" si="1"/>
        <v>73.98</v>
      </c>
      <c r="K13" s="9">
        <v>4</v>
      </c>
    </row>
    <row r="14" ht="20" customHeight="1" spans="1:11">
      <c r="A14" s="9" t="s">
        <v>13</v>
      </c>
      <c r="B14" s="9" t="s">
        <v>28</v>
      </c>
      <c r="C14" s="9" t="s">
        <v>29</v>
      </c>
      <c r="D14" s="9" t="s">
        <v>38</v>
      </c>
      <c r="E14" s="9" t="s">
        <v>39</v>
      </c>
      <c r="F14" s="9">
        <v>65.2</v>
      </c>
      <c r="G14" s="10"/>
      <c r="H14" s="9">
        <v>65.2</v>
      </c>
      <c r="I14" s="10">
        <v>79.3</v>
      </c>
      <c r="J14" s="17">
        <f t="shared" si="1"/>
        <v>73.66</v>
      </c>
      <c r="K14" s="9">
        <v>5</v>
      </c>
    </row>
    <row r="15" ht="20" customHeight="1" spans="1:11">
      <c r="A15" s="11" t="s">
        <v>13</v>
      </c>
      <c r="B15" s="11" t="s">
        <v>28</v>
      </c>
      <c r="C15" s="11" t="s">
        <v>29</v>
      </c>
      <c r="D15" s="11" t="s">
        <v>40</v>
      </c>
      <c r="E15" s="11" t="s">
        <v>41</v>
      </c>
      <c r="F15" s="11">
        <v>61.3</v>
      </c>
      <c r="G15" s="12"/>
      <c r="H15" s="11">
        <v>61.3</v>
      </c>
      <c r="I15" s="13">
        <v>78.58</v>
      </c>
      <c r="J15" s="18">
        <f t="shared" si="1"/>
        <v>71.668</v>
      </c>
      <c r="K15" s="11">
        <v>6</v>
      </c>
    </row>
    <row r="16" ht="20" customHeight="1" spans="1:11">
      <c r="A16" s="11" t="s">
        <v>13</v>
      </c>
      <c r="B16" s="11" t="s">
        <v>28</v>
      </c>
      <c r="C16" s="11" t="s">
        <v>29</v>
      </c>
      <c r="D16" s="11" t="s">
        <v>42</v>
      </c>
      <c r="E16" s="11" t="s">
        <v>43</v>
      </c>
      <c r="F16" s="11">
        <v>64.5</v>
      </c>
      <c r="G16" s="12"/>
      <c r="H16" s="11">
        <v>64.5</v>
      </c>
      <c r="I16" s="13">
        <v>72.8</v>
      </c>
      <c r="J16" s="18">
        <f t="shared" si="1"/>
        <v>69.48</v>
      </c>
      <c r="K16" s="11">
        <v>7</v>
      </c>
    </row>
    <row r="17" ht="20" customHeight="1" spans="1:11">
      <c r="A17" s="11" t="s">
        <v>13</v>
      </c>
      <c r="B17" s="11" t="s">
        <v>28</v>
      </c>
      <c r="C17" s="11" t="s">
        <v>29</v>
      </c>
      <c r="D17" s="11" t="s">
        <v>44</v>
      </c>
      <c r="E17" s="11" t="s">
        <v>45</v>
      </c>
      <c r="F17" s="11">
        <v>52.6</v>
      </c>
      <c r="G17" s="12"/>
      <c r="H17" s="11">
        <v>52.6</v>
      </c>
      <c r="I17" s="13">
        <v>72.94</v>
      </c>
      <c r="J17" s="18">
        <f t="shared" si="1"/>
        <v>64.804</v>
      </c>
      <c r="K17" s="11">
        <v>8</v>
      </c>
    </row>
    <row r="18" ht="20" customHeight="1" spans="1:11">
      <c r="A18" s="11" t="s">
        <v>13</v>
      </c>
      <c r="B18" s="11" t="s">
        <v>28</v>
      </c>
      <c r="C18" s="11" t="s">
        <v>29</v>
      </c>
      <c r="D18" s="11" t="s">
        <v>46</v>
      </c>
      <c r="E18" s="11" t="s">
        <v>47</v>
      </c>
      <c r="F18" s="11">
        <v>56</v>
      </c>
      <c r="G18" s="12">
        <v>2.5</v>
      </c>
      <c r="H18" s="12">
        <v>58.5</v>
      </c>
      <c r="I18" s="13">
        <v>64.6</v>
      </c>
      <c r="J18" s="18">
        <f t="shared" si="1"/>
        <v>61.16</v>
      </c>
      <c r="K18" s="11">
        <v>9</v>
      </c>
    </row>
    <row r="19" ht="20" customHeight="1" spans="1:11">
      <c r="A19" s="11" t="s">
        <v>13</v>
      </c>
      <c r="B19" s="11" t="s">
        <v>28</v>
      </c>
      <c r="C19" s="11" t="s">
        <v>29</v>
      </c>
      <c r="D19" s="11" t="s">
        <v>48</v>
      </c>
      <c r="E19" s="11" t="s">
        <v>49</v>
      </c>
      <c r="F19" s="11">
        <v>70</v>
      </c>
      <c r="G19" s="12"/>
      <c r="H19" s="11">
        <v>70</v>
      </c>
      <c r="I19" s="13" t="s">
        <v>50</v>
      </c>
      <c r="J19" s="18">
        <f t="shared" ref="J19:J21" si="2">H19*0.4</f>
        <v>28</v>
      </c>
      <c r="K19" s="11">
        <v>10</v>
      </c>
    </row>
    <row r="20" ht="20" customHeight="1" spans="1:11">
      <c r="A20" s="11" t="s">
        <v>13</v>
      </c>
      <c r="B20" s="11" t="s">
        <v>28</v>
      </c>
      <c r="C20" s="11" t="s">
        <v>29</v>
      </c>
      <c r="D20" s="11" t="s">
        <v>51</v>
      </c>
      <c r="E20" s="11" t="s">
        <v>52</v>
      </c>
      <c r="F20" s="11">
        <v>68.2</v>
      </c>
      <c r="G20" s="12"/>
      <c r="H20" s="11">
        <v>68.2</v>
      </c>
      <c r="I20" s="13" t="s">
        <v>50</v>
      </c>
      <c r="J20" s="18">
        <f t="shared" si="2"/>
        <v>27.28</v>
      </c>
      <c r="K20" s="11">
        <v>11</v>
      </c>
    </row>
    <row r="21" ht="20" customHeight="1" spans="1:11">
      <c r="A21" s="11" t="s">
        <v>13</v>
      </c>
      <c r="B21" s="11" t="s">
        <v>28</v>
      </c>
      <c r="C21" s="11" t="s">
        <v>29</v>
      </c>
      <c r="D21" s="11" t="s">
        <v>53</v>
      </c>
      <c r="E21" s="11" t="s">
        <v>54</v>
      </c>
      <c r="F21" s="11">
        <v>58.3</v>
      </c>
      <c r="G21" s="12"/>
      <c r="H21" s="11">
        <v>58.3</v>
      </c>
      <c r="I21" s="13" t="s">
        <v>50</v>
      </c>
      <c r="J21" s="18">
        <f t="shared" si="2"/>
        <v>23.32</v>
      </c>
      <c r="K21" s="11">
        <v>12</v>
      </c>
    </row>
    <row r="22" ht="20" customHeight="1" spans="1:11">
      <c r="A22" s="9" t="s">
        <v>13</v>
      </c>
      <c r="B22" s="9" t="s">
        <v>55</v>
      </c>
      <c r="C22" s="9" t="s">
        <v>56</v>
      </c>
      <c r="D22" s="9" t="s">
        <v>57</v>
      </c>
      <c r="E22" s="9" t="s">
        <v>58</v>
      </c>
      <c r="F22" s="9">
        <v>57.5</v>
      </c>
      <c r="G22" s="10"/>
      <c r="H22" s="9">
        <v>57.5</v>
      </c>
      <c r="I22" s="10">
        <v>74.3</v>
      </c>
      <c r="J22" s="17">
        <f t="shared" ref="J22:J24" si="3">H22*0.4+I22*0.6</f>
        <v>67.58</v>
      </c>
      <c r="K22" s="9">
        <v>1</v>
      </c>
    </row>
    <row r="23" ht="20" customHeight="1" spans="1:11">
      <c r="A23" s="9" t="s">
        <v>13</v>
      </c>
      <c r="B23" s="9" t="s">
        <v>55</v>
      </c>
      <c r="C23" s="9" t="s">
        <v>56</v>
      </c>
      <c r="D23" s="9" t="s">
        <v>59</v>
      </c>
      <c r="E23" s="9" t="s">
        <v>60</v>
      </c>
      <c r="F23" s="9">
        <v>58.4</v>
      </c>
      <c r="G23" s="10"/>
      <c r="H23" s="9">
        <v>58.4</v>
      </c>
      <c r="I23" s="10">
        <v>69.3</v>
      </c>
      <c r="J23" s="17">
        <f t="shared" si="3"/>
        <v>64.94</v>
      </c>
      <c r="K23" s="9">
        <v>2</v>
      </c>
    </row>
    <row r="24" ht="20" customHeight="1" spans="1:11">
      <c r="A24" s="11" t="s">
        <v>13</v>
      </c>
      <c r="B24" s="11" t="s">
        <v>55</v>
      </c>
      <c r="C24" s="11" t="s">
        <v>56</v>
      </c>
      <c r="D24" s="11" t="s">
        <v>61</v>
      </c>
      <c r="E24" s="11" t="s">
        <v>62</v>
      </c>
      <c r="F24" s="11">
        <v>56.3</v>
      </c>
      <c r="G24" s="12"/>
      <c r="H24" s="11">
        <v>56.3</v>
      </c>
      <c r="I24" s="12">
        <v>60.7</v>
      </c>
      <c r="J24" s="19">
        <f t="shared" si="3"/>
        <v>58.94</v>
      </c>
      <c r="K24" s="11">
        <v>3</v>
      </c>
    </row>
    <row r="25" ht="20" customHeight="1" spans="1:11">
      <c r="A25" s="10" t="s">
        <v>13</v>
      </c>
      <c r="B25" s="10" t="s">
        <v>63</v>
      </c>
      <c r="C25" s="10" t="s">
        <v>64</v>
      </c>
      <c r="D25" s="10" t="s">
        <v>65</v>
      </c>
      <c r="E25" s="10" t="s">
        <v>66</v>
      </c>
      <c r="F25" s="10">
        <v>53.2</v>
      </c>
      <c r="G25" s="10"/>
      <c r="H25" s="10">
        <v>53.2</v>
      </c>
      <c r="I25" s="10">
        <v>76.74</v>
      </c>
      <c r="J25" s="17">
        <v>67.324</v>
      </c>
      <c r="K25" s="10">
        <v>1</v>
      </c>
    </row>
    <row r="26" ht="20" customHeight="1" spans="1:11">
      <c r="A26" s="13" t="s">
        <v>13</v>
      </c>
      <c r="B26" s="13" t="s">
        <v>63</v>
      </c>
      <c r="C26" s="13" t="s">
        <v>64</v>
      </c>
      <c r="D26" s="13" t="s">
        <v>67</v>
      </c>
      <c r="E26" s="13" t="s">
        <v>68</v>
      </c>
      <c r="F26" s="13">
        <v>55.6</v>
      </c>
      <c r="G26" s="13"/>
      <c r="H26" s="13">
        <v>55.6</v>
      </c>
      <c r="I26" s="13">
        <v>73.1</v>
      </c>
      <c r="J26" s="18">
        <v>66.1</v>
      </c>
      <c r="K26" s="13">
        <v>2</v>
      </c>
    </row>
    <row r="27" ht="20" customHeight="1" spans="1:11">
      <c r="A27" s="10" t="s">
        <v>13</v>
      </c>
      <c r="B27" s="10" t="s">
        <v>69</v>
      </c>
      <c r="C27" s="10" t="s">
        <v>70</v>
      </c>
      <c r="D27" s="10" t="s">
        <v>71</v>
      </c>
      <c r="E27" s="10" t="s">
        <v>72</v>
      </c>
      <c r="F27" s="10">
        <v>57.2</v>
      </c>
      <c r="G27" s="10"/>
      <c r="H27" s="10">
        <v>57.2</v>
      </c>
      <c r="I27" s="10">
        <v>77.86</v>
      </c>
      <c r="J27" s="17">
        <f t="shared" ref="J27:J30" si="4">H27*0.4+I27*0.6</f>
        <v>69.596</v>
      </c>
      <c r="K27" s="10">
        <v>1</v>
      </c>
    </row>
    <row r="28" ht="20" customHeight="1" spans="1:11">
      <c r="A28" s="13" t="s">
        <v>13</v>
      </c>
      <c r="B28" s="13" t="s">
        <v>69</v>
      </c>
      <c r="C28" s="13" t="s">
        <v>70</v>
      </c>
      <c r="D28" s="13" t="s">
        <v>73</v>
      </c>
      <c r="E28" s="13" t="s">
        <v>74</v>
      </c>
      <c r="F28" s="13">
        <v>51.7</v>
      </c>
      <c r="G28" s="13"/>
      <c r="H28" s="13">
        <v>51.7</v>
      </c>
      <c r="I28" s="13">
        <v>76.86</v>
      </c>
      <c r="J28" s="18">
        <f t="shared" si="4"/>
        <v>66.796</v>
      </c>
      <c r="K28" s="13">
        <v>2</v>
      </c>
    </row>
    <row r="29" ht="20" customHeight="1" spans="1:11">
      <c r="A29" s="13" t="s">
        <v>13</v>
      </c>
      <c r="B29" s="13" t="s">
        <v>69</v>
      </c>
      <c r="C29" s="13" t="s">
        <v>70</v>
      </c>
      <c r="D29" s="13" t="s">
        <v>75</v>
      </c>
      <c r="E29" s="13" t="s">
        <v>76</v>
      </c>
      <c r="F29" s="13">
        <v>52.6</v>
      </c>
      <c r="G29" s="13"/>
      <c r="H29" s="13">
        <v>52.6</v>
      </c>
      <c r="I29" s="13">
        <v>75.72</v>
      </c>
      <c r="J29" s="18">
        <f t="shared" si="4"/>
        <v>66.472</v>
      </c>
      <c r="K29" s="13">
        <v>3</v>
      </c>
    </row>
    <row r="30" ht="20" customHeight="1" spans="1:11">
      <c r="A30" s="10" t="s">
        <v>13</v>
      </c>
      <c r="B30" s="10" t="s">
        <v>77</v>
      </c>
      <c r="C30" s="10" t="s">
        <v>78</v>
      </c>
      <c r="D30" s="10" t="s">
        <v>79</v>
      </c>
      <c r="E30" s="10" t="s">
        <v>80</v>
      </c>
      <c r="F30" s="10">
        <v>70.9</v>
      </c>
      <c r="G30" s="10">
        <v>2.5</v>
      </c>
      <c r="H30" s="10">
        <v>73.4</v>
      </c>
      <c r="I30" s="10">
        <v>77.7</v>
      </c>
      <c r="J30" s="17">
        <f t="shared" si="4"/>
        <v>75.98</v>
      </c>
      <c r="K30" s="10">
        <v>1</v>
      </c>
    </row>
    <row r="31" ht="20" customHeight="1" spans="1:11">
      <c r="A31" s="10" t="s">
        <v>13</v>
      </c>
      <c r="B31" s="10" t="s">
        <v>77</v>
      </c>
      <c r="C31" s="10" t="s">
        <v>78</v>
      </c>
      <c r="D31" s="10" t="s">
        <v>81</v>
      </c>
      <c r="E31" s="10" t="s">
        <v>82</v>
      </c>
      <c r="F31" s="10">
        <v>71.6</v>
      </c>
      <c r="G31" s="10"/>
      <c r="H31" s="10">
        <v>71.6</v>
      </c>
      <c r="I31" s="10">
        <v>78.4</v>
      </c>
      <c r="J31" s="17">
        <f t="shared" ref="J31:J75" si="5">H31*0.4+I31*0.6</f>
        <v>75.68</v>
      </c>
      <c r="K31" s="10">
        <v>2</v>
      </c>
    </row>
    <row r="32" ht="20" customHeight="1" spans="1:11">
      <c r="A32" s="10" t="s">
        <v>13</v>
      </c>
      <c r="B32" s="10" t="s">
        <v>77</v>
      </c>
      <c r="C32" s="10" t="s">
        <v>78</v>
      </c>
      <c r="D32" s="10" t="s">
        <v>83</v>
      </c>
      <c r="E32" s="10" t="s">
        <v>84</v>
      </c>
      <c r="F32" s="10">
        <v>65.7</v>
      </c>
      <c r="G32" s="10"/>
      <c r="H32" s="10">
        <v>65.7</v>
      </c>
      <c r="I32" s="10">
        <v>82.3</v>
      </c>
      <c r="J32" s="17">
        <f t="shared" si="5"/>
        <v>75.66</v>
      </c>
      <c r="K32" s="10">
        <v>3</v>
      </c>
    </row>
    <row r="33" ht="20" customHeight="1" spans="1:11">
      <c r="A33" s="10" t="s">
        <v>13</v>
      </c>
      <c r="B33" s="10" t="s">
        <v>77</v>
      </c>
      <c r="C33" s="10" t="s">
        <v>78</v>
      </c>
      <c r="D33" s="10" t="s">
        <v>85</v>
      </c>
      <c r="E33" s="10" t="s">
        <v>86</v>
      </c>
      <c r="F33" s="10">
        <v>64.7</v>
      </c>
      <c r="G33" s="10"/>
      <c r="H33" s="10">
        <v>64.7</v>
      </c>
      <c r="I33" s="10">
        <v>82.1</v>
      </c>
      <c r="J33" s="17">
        <f t="shared" si="5"/>
        <v>75.14</v>
      </c>
      <c r="K33" s="10">
        <v>4</v>
      </c>
    </row>
    <row r="34" ht="20" customHeight="1" spans="1:11">
      <c r="A34" s="10" t="s">
        <v>13</v>
      </c>
      <c r="B34" s="10" t="s">
        <v>77</v>
      </c>
      <c r="C34" s="10" t="s">
        <v>78</v>
      </c>
      <c r="D34" s="10" t="s">
        <v>87</v>
      </c>
      <c r="E34" s="10" t="s">
        <v>88</v>
      </c>
      <c r="F34" s="10">
        <v>76</v>
      </c>
      <c r="G34" s="10"/>
      <c r="H34" s="10">
        <v>76</v>
      </c>
      <c r="I34" s="10">
        <v>74.5</v>
      </c>
      <c r="J34" s="17">
        <f t="shared" si="5"/>
        <v>75.1</v>
      </c>
      <c r="K34" s="10">
        <v>5</v>
      </c>
    </row>
    <row r="35" ht="20" customHeight="1" spans="1:11">
      <c r="A35" s="10" t="s">
        <v>13</v>
      </c>
      <c r="B35" s="10" t="s">
        <v>77</v>
      </c>
      <c r="C35" s="10" t="s">
        <v>78</v>
      </c>
      <c r="D35" s="10" t="s">
        <v>89</v>
      </c>
      <c r="E35" s="10" t="s">
        <v>90</v>
      </c>
      <c r="F35" s="10">
        <v>63.5</v>
      </c>
      <c r="G35" s="10"/>
      <c r="H35" s="10">
        <v>63.5</v>
      </c>
      <c r="I35" s="10">
        <v>81.3</v>
      </c>
      <c r="J35" s="17">
        <f t="shared" si="5"/>
        <v>74.18</v>
      </c>
      <c r="K35" s="10">
        <v>6</v>
      </c>
    </row>
    <row r="36" ht="20" customHeight="1" spans="1:11">
      <c r="A36" s="10" t="s">
        <v>13</v>
      </c>
      <c r="B36" s="10" t="s">
        <v>77</v>
      </c>
      <c r="C36" s="10" t="s">
        <v>78</v>
      </c>
      <c r="D36" s="10" t="s">
        <v>91</v>
      </c>
      <c r="E36" s="10" t="s">
        <v>92</v>
      </c>
      <c r="F36" s="10">
        <v>65.3</v>
      </c>
      <c r="G36" s="10"/>
      <c r="H36" s="10">
        <v>65.3</v>
      </c>
      <c r="I36" s="10">
        <v>79.1</v>
      </c>
      <c r="J36" s="17">
        <f t="shared" si="5"/>
        <v>73.58</v>
      </c>
      <c r="K36" s="10">
        <v>7</v>
      </c>
    </row>
    <row r="37" ht="20" customHeight="1" spans="1:11">
      <c r="A37" s="10" t="s">
        <v>13</v>
      </c>
      <c r="B37" s="10" t="s">
        <v>77</v>
      </c>
      <c r="C37" s="10" t="s">
        <v>78</v>
      </c>
      <c r="D37" s="10" t="s">
        <v>93</v>
      </c>
      <c r="E37" s="10" t="s">
        <v>94</v>
      </c>
      <c r="F37" s="10">
        <v>70</v>
      </c>
      <c r="G37" s="10"/>
      <c r="H37" s="10">
        <v>70</v>
      </c>
      <c r="I37" s="10">
        <v>75.7</v>
      </c>
      <c r="J37" s="17">
        <f t="shared" si="5"/>
        <v>73.42</v>
      </c>
      <c r="K37" s="10">
        <v>8</v>
      </c>
    </row>
    <row r="38" ht="20" customHeight="1" spans="1:11">
      <c r="A38" s="10" t="s">
        <v>13</v>
      </c>
      <c r="B38" s="10" t="s">
        <v>77</v>
      </c>
      <c r="C38" s="10" t="s">
        <v>78</v>
      </c>
      <c r="D38" s="10" t="s">
        <v>95</v>
      </c>
      <c r="E38" s="10" t="s">
        <v>96</v>
      </c>
      <c r="F38" s="10">
        <v>63.1</v>
      </c>
      <c r="G38" s="10">
        <v>2.5</v>
      </c>
      <c r="H38" s="10">
        <v>65.6</v>
      </c>
      <c r="I38" s="10">
        <v>78.3</v>
      </c>
      <c r="J38" s="17">
        <f t="shared" si="5"/>
        <v>73.22</v>
      </c>
      <c r="K38" s="10">
        <v>9</v>
      </c>
    </row>
    <row r="39" ht="20" customHeight="1" spans="1:11">
      <c r="A39" s="10" t="s">
        <v>13</v>
      </c>
      <c r="B39" s="10" t="s">
        <v>77</v>
      </c>
      <c r="C39" s="10" t="s">
        <v>78</v>
      </c>
      <c r="D39" s="10" t="s">
        <v>97</v>
      </c>
      <c r="E39" s="10" t="s">
        <v>98</v>
      </c>
      <c r="F39" s="10">
        <v>63.9</v>
      </c>
      <c r="G39" s="10"/>
      <c r="H39" s="10">
        <v>63.9</v>
      </c>
      <c r="I39" s="10">
        <v>79.3</v>
      </c>
      <c r="J39" s="17">
        <f t="shared" si="5"/>
        <v>73.14</v>
      </c>
      <c r="K39" s="10">
        <v>10</v>
      </c>
    </row>
    <row r="40" ht="20" customHeight="1" spans="1:11">
      <c r="A40" s="10" t="s">
        <v>13</v>
      </c>
      <c r="B40" s="10" t="s">
        <v>77</v>
      </c>
      <c r="C40" s="10" t="s">
        <v>78</v>
      </c>
      <c r="D40" s="10" t="s">
        <v>99</v>
      </c>
      <c r="E40" s="10" t="s">
        <v>100</v>
      </c>
      <c r="F40" s="10">
        <v>75.9</v>
      </c>
      <c r="G40" s="10"/>
      <c r="H40" s="10">
        <v>75.9</v>
      </c>
      <c r="I40" s="10">
        <v>71.3</v>
      </c>
      <c r="J40" s="17">
        <f t="shared" si="5"/>
        <v>73.14</v>
      </c>
      <c r="K40" s="10">
        <v>11</v>
      </c>
    </row>
    <row r="41" ht="20" customHeight="1" spans="1:11">
      <c r="A41" s="10" t="s">
        <v>13</v>
      </c>
      <c r="B41" s="10" t="s">
        <v>77</v>
      </c>
      <c r="C41" s="10" t="s">
        <v>78</v>
      </c>
      <c r="D41" s="10" t="s">
        <v>101</v>
      </c>
      <c r="E41" s="10" t="s">
        <v>102</v>
      </c>
      <c r="F41" s="10">
        <v>72.2</v>
      </c>
      <c r="G41" s="10"/>
      <c r="H41" s="10">
        <v>72.2</v>
      </c>
      <c r="I41" s="10">
        <v>73.7</v>
      </c>
      <c r="J41" s="17">
        <f t="shared" si="5"/>
        <v>73.1</v>
      </c>
      <c r="K41" s="10">
        <v>12</v>
      </c>
    </row>
    <row r="42" ht="20" customHeight="1" spans="1:11">
      <c r="A42" s="10" t="s">
        <v>13</v>
      </c>
      <c r="B42" s="10" t="s">
        <v>77</v>
      </c>
      <c r="C42" s="10" t="s">
        <v>78</v>
      </c>
      <c r="D42" s="10" t="s">
        <v>103</v>
      </c>
      <c r="E42" s="10" t="s">
        <v>104</v>
      </c>
      <c r="F42" s="10">
        <v>63.8</v>
      </c>
      <c r="G42" s="10"/>
      <c r="H42" s="10">
        <v>63.8</v>
      </c>
      <c r="I42" s="10">
        <v>78.5</v>
      </c>
      <c r="J42" s="17">
        <f t="shared" si="5"/>
        <v>72.62</v>
      </c>
      <c r="K42" s="10">
        <v>13</v>
      </c>
    </row>
    <row r="43" ht="20" customHeight="1" spans="1:11">
      <c r="A43" s="10" t="s">
        <v>13</v>
      </c>
      <c r="B43" s="10" t="s">
        <v>77</v>
      </c>
      <c r="C43" s="10" t="s">
        <v>78</v>
      </c>
      <c r="D43" s="10" t="s">
        <v>105</v>
      </c>
      <c r="E43" s="10" t="s">
        <v>106</v>
      </c>
      <c r="F43" s="10">
        <v>65.5</v>
      </c>
      <c r="G43" s="10"/>
      <c r="H43" s="10">
        <v>65.5</v>
      </c>
      <c r="I43" s="10">
        <v>77.1</v>
      </c>
      <c r="J43" s="17">
        <f t="shared" si="5"/>
        <v>72.46</v>
      </c>
      <c r="K43" s="10">
        <v>14</v>
      </c>
    </row>
    <row r="44" ht="20" customHeight="1" spans="1:11">
      <c r="A44" s="10" t="s">
        <v>13</v>
      </c>
      <c r="B44" s="10" t="s">
        <v>77</v>
      </c>
      <c r="C44" s="10" t="s">
        <v>78</v>
      </c>
      <c r="D44" s="10" t="s">
        <v>107</v>
      </c>
      <c r="E44" s="10" t="s">
        <v>108</v>
      </c>
      <c r="F44" s="10">
        <v>65.6</v>
      </c>
      <c r="G44" s="10"/>
      <c r="H44" s="10">
        <v>65.6</v>
      </c>
      <c r="I44" s="10">
        <v>76.3</v>
      </c>
      <c r="J44" s="17">
        <f t="shared" si="5"/>
        <v>72.02</v>
      </c>
      <c r="K44" s="10">
        <v>15</v>
      </c>
    </row>
    <row r="45" ht="20" customHeight="1" spans="1:11">
      <c r="A45" s="10" t="s">
        <v>13</v>
      </c>
      <c r="B45" s="10" t="s">
        <v>77</v>
      </c>
      <c r="C45" s="10" t="s">
        <v>78</v>
      </c>
      <c r="D45" s="10" t="s">
        <v>109</v>
      </c>
      <c r="E45" s="10" t="s">
        <v>110</v>
      </c>
      <c r="F45" s="10">
        <v>64.8</v>
      </c>
      <c r="G45" s="10"/>
      <c r="H45" s="10">
        <v>64.8</v>
      </c>
      <c r="I45" s="10">
        <v>76.3</v>
      </c>
      <c r="J45" s="17">
        <f t="shared" si="5"/>
        <v>71.7</v>
      </c>
      <c r="K45" s="10">
        <v>16</v>
      </c>
    </row>
    <row r="46" ht="20" customHeight="1" spans="1:11">
      <c r="A46" s="10" t="s">
        <v>13</v>
      </c>
      <c r="B46" s="10" t="s">
        <v>77</v>
      </c>
      <c r="C46" s="10" t="s">
        <v>78</v>
      </c>
      <c r="D46" s="10" t="s">
        <v>111</v>
      </c>
      <c r="E46" s="10" t="s">
        <v>112</v>
      </c>
      <c r="F46" s="10">
        <v>67.3</v>
      </c>
      <c r="G46" s="10">
        <v>2.5</v>
      </c>
      <c r="H46" s="10">
        <v>69.8</v>
      </c>
      <c r="I46" s="10">
        <v>72.9</v>
      </c>
      <c r="J46" s="17">
        <f t="shared" si="5"/>
        <v>71.66</v>
      </c>
      <c r="K46" s="10">
        <v>17</v>
      </c>
    </row>
    <row r="47" ht="20" customHeight="1" spans="1:11">
      <c r="A47" s="10" t="s">
        <v>13</v>
      </c>
      <c r="B47" s="10" t="s">
        <v>77</v>
      </c>
      <c r="C47" s="10" t="s">
        <v>78</v>
      </c>
      <c r="D47" s="10" t="s">
        <v>113</v>
      </c>
      <c r="E47" s="10" t="s">
        <v>114</v>
      </c>
      <c r="F47" s="10">
        <v>69.5</v>
      </c>
      <c r="G47" s="10"/>
      <c r="H47" s="10">
        <v>69.5</v>
      </c>
      <c r="I47" s="10">
        <v>72.9</v>
      </c>
      <c r="J47" s="17">
        <f t="shared" si="5"/>
        <v>71.54</v>
      </c>
      <c r="K47" s="10">
        <v>18</v>
      </c>
    </row>
    <row r="48" ht="20" customHeight="1" spans="1:11">
      <c r="A48" s="13" t="s">
        <v>13</v>
      </c>
      <c r="B48" s="13" t="s">
        <v>77</v>
      </c>
      <c r="C48" s="13" t="s">
        <v>78</v>
      </c>
      <c r="D48" s="13" t="s">
        <v>115</v>
      </c>
      <c r="E48" s="13" t="s">
        <v>116</v>
      </c>
      <c r="F48" s="13">
        <v>62.6</v>
      </c>
      <c r="G48" s="13"/>
      <c r="H48" s="13">
        <v>62.6</v>
      </c>
      <c r="I48" s="13">
        <v>77.3</v>
      </c>
      <c r="J48" s="19">
        <f t="shared" si="5"/>
        <v>71.42</v>
      </c>
      <c r="K48" s="13">
        <v>19</v>
      </c>
    </row>
    <row r="49" ht="20" customHeight="1" spans="1:11">
      <c r="A49" s="13" t="s">
        <v>13</v>
      </c>
      <c r="B49" s="13" t="s">
        <v>77</v>
      </c>
      <c r="C49" s="13" t="s">
        <v>78</v>
      </c>
      <c r="D49" s="13" t="s">
        <v>117</v>
      </c>
      <c r="E49" s="13" t="s">
        <v>118</v>
      </c>
      <c r="F49" s="13">
        <v>63.5</v>
      </c>
      <c r="G49" s="13"/>
      <c r="H49" s="13">
        <v>63.5</v>
      </c>
      <c r="I49" s="13">
        <v>76.7</v>
      </c>
      <c r="J49" s="19">
        <f t="shared" si="5"/>
        <v>71.42</v>
      </c>
      <c r="K49" s="13">
        <v>20</v>
      </c>
    </row>
    <row r="50" ht="20" customHeight="1" spans="1:11">
      <c r="A50" s="13" t="s">
        <v>13</v>
      </c>
      <c r="B50" s="13" t="s">
        <v>77</v>
      </c>
      <c r="C50" s="13" t="s">
        <v>78</v>
      </c>
      <c r="D50" s="13" t="s">
        <v>119</v>
      </c>
      <c r="E50" s="13" t="s">
        <v>120</v>
      </c>
      <c r="F50" s="13">
        <v>69.4</v>
      </c>
      <c r="G50" s="13"/>
      <c r="H50" s="13">
        <v>69.4</v>
      </c>
      <c r="I50" s="13">
        <v>72.1</v>
      </c>
      <c r="J50" s="19">
        <f t="shared" si="5"/>
        <v>71.02</v>
      </c>
      <c r="K50" s="13">
        <v>21</v>
      </c>
    </row>
    <row r="51" ht="20" customHeight="1" spans="1:11">
      <c r="A51" s="13" t="s">
        <v>13</v>
      </c>
      <c r="B51" s="13" t="s">
        <v>77</v>
      </c>
      <c r="C51" s="13" t="s">
        <v>78</v>
      </c>
      <c r="D51" s="13" t="s">
        <v>121</v>
      </c>
      <c r="E51" s="13" t="s">
        <v>122</v>
      </c>
      <c r="F51" s="13">
        <v>64.9</v>
      </c>
      <c r="G51" s="13"/>
      <c r="H51" s="13">
        <v>64.9</v>
      </c>
      <c r="I51" s="13">
        <v>75</v>
      </c>
      <c r="J51" s="19">
        <f t="shared" si="5"/>
        <v>70.96</v>
      </c>
      <c r="K51" s="13">
        <v>22</v>
      </c>
    </row>
    <row r="52" ht="20" customHeight="1" spans="1:11">
      <c r="A52" s="13" t="s">
        <v>13</v>
      </c>
      <c r="B52" s="13" t="s">
        <v>77</v>
      </c>
      <c r="C52" s="13" t="s">
        <v>78</v>
      </c>
      <c r="D52" s="13" t="s">
        <v>123</v>
      </c>
      <c r="E52" s="13" t="s">
        <v>124</v>
      </c>
      <c r="F52" s="13">
        <v>63.8</v>
      </c>
      <c r="G52" s="13"/>
      <c r="H52" s="13">
        <v>63.8</v>
      </c>
      <c r="I52" s="13">
        <v>75.7</v>
      </c>
      <c r="J52" s="19">
        <f t="shared" si="5"/>
        <v>70.94</v>
      </c>
      <c r="K52" s="13">
        <v>23</v>
      </c>
    </row>
    <row r="53" ht="20" customHeight="1" spans="1:11">
      <c r="A53" s="13" t="s">
        <v>13</v>
      </c>
      <c r="B53" s="13" t="s">
        <v>77</v>
      </c>
      <c r="C53" s="13" t="s">
        <v>78</v>
      </c>
      <c r="D53" s="13" t="s">
        <v>40</v>
      </c>
      <c r="E53" s="13" t="s">
        <v>125</v>
      </c>
      <c r="F53" s="13">
        <v>68.5</v>
      </c>
      <c r="G53" s="13"/>
      <c r="H53" s="13">
        <v>68.5</v>
      </c>
      <c r="I53" s="13">
        <v>72.5</v>
      </c>
      <c r="J53" s="19">
        <f t="shared" si="5"/>
        <v>70.9</v>
      </c>
      <c r="K53" s="13">
        <v>24</v>
      </c>
    </row>
    <row r="54" ht="20" customHeight="1" spans="1:11">
      <c r="A54" s="13" t="s">
        <v>13</v>
      </c>
      <c r="B54" s="13" t="s">
        <v>77</v>
      </c>
      <c r="C54" s="13" t="s">
        <v>78</v>
      </c>
      <c r="D54" s="13" t="s">
        <v>126</v>
      </c>
      <c r="E54" s="13" t="s">
        <v>127</v>
      </c>
      <c r="F54" s="13">
        <v>65.2</v>
      </c>
      <c r="G54" s="13"/>
      <c r="H54" s="13">
        <v>65.2</v>
      </c>
      <c r="I54" s="13">
        <v>74.3</v>
      </c>
      <c r="J54" s="19">
        <f t="shared" si="5"/>
        <v>70.66</v>
      </c>
      <c r="K54" s="13">
        <v>25</v>
      </c>
    </row>
    <row r="55" ht="20" customHeight="1" spans="1:11">
      <c r="A55" s="13" t="s">
        <v>13</v>
      </c>
      <c r="B55" s="13" t="s">
        <v>77</v>
      </c>
      <c r="C55" s="13" t="s">
        <v>78</v>
      </c>
      <c r="D55" s="13" t="s">
        <v>128</v>
      </c>
      <c r="E55" s="13" t="s">
        <v>129</v>
      </c>
      <c r="F55" s="13">
        <v>65</v>
      </c>
      <c r="G55" s="13"/>
      <c r="H55" s="13">
        <v>65</v>
      </c>
      <c r="I55" s="13">
        <v>74.1</v>
      </c>
      <c r="J55" s="19">
        <f t="shared" si="5"/>
        <v>70.46</v>
      </c>
      <c r="K55" s="13">
        <v>26</v>
      </c>
    </row>
    <row r="56" ht="20" customHeight="1" spans="1:11">
      <c r="A56" s="13" t="s">
        <v>13</v>
      </c>
      <c r="B56" s="13" t="s">
        <v>77</v>
      </c>
      <c r="C56" s="13" t="s">
        <v>78</v>
      </c>
      <c r="D56" s="13" t="s">
        <v>130</v>
      </c>
      <c r="E56" s="13" t="s">
        <v>131</v>
      </c>
      <c r="F56" s="13">
        <v>67.8</v>
      </c>
      <c r="G56" s="13"/>
      <c r="H56" s="13">
        <v>67.8</v>
      </c>
      <c r="I56" s="13">
        <v>72.1</v>
      </c>
      <c r="J56" s="19">
        <f t="shared" si="5"/>
        <v>70.38</v>
      </c>
      <c r="K56" s="13">
        <v>27</v>
      </c>
    </row>
    <row r="57" ht="20" customHeight="1" spans="1:11">
      <c r="A57" s="13" t="s">
        <v>13</v>
      </c>
      <c r="B57" s="13" t="s">
        <v>77</v>
      </c>
      <c r="C57" s="13" t="s">
        <v>78</v>
      </c>
      <c r="D57" s="13" t="s">
        <v>132</v>
      </c>
      <c r="E57" s="13" t="s">
        <v>133</v>
      </c>
      <c r="F57" s="13">
        <v>67.1</v>
      </c>
      <c r="G57" s="13"/>
      <c r="H57" s="13">
        <v>67.1</v>
      </c>
      <c r="I57" s="13">
        <v>71.9</v>
      </c>
      <c r="J57" s="19">
        <f t="shared" si="5"/>
        <v>69.98</v>
      </c>
      <c r="K57" s="13">
        <v>28</v>
      </c>
    </row>
    <row r="58" ht="20" customHeight="1" spans="1:11">
      <c r="A58" s="13" t="s">
        <v>13</v>
      </c>
      <c r="B58" s="13" t="s">
        <v>77</v>
      </c>
      <c r="C58" s="13" t="s">
        <v>78</v>
      </c>
      <c r="D58" s="13" t="s">
        <v>134</v>
      </c>
      <c r="E58" s="13" t="s">
        <v>135</v>
      </c>
      <c r="F58" s="13">
        <v>67</v>
      </c>
      <c r="G58" s="13"/>
      <c r="H58" s="13">
        <v>67</v>
      </c>
      <c r="I58" s="13">
        <v>71.7</v>
      </c>
      <c r="J58" s="19">
        <f t="shared" si="5"/>
        <v>69.82</v>
      </c>
      <c r="K58" s="13">
        <v>29</v>
      </c>
    </row>
    <row r="59" ht="20" customHeight="1" spans="1:11">
      <c r="A59" s="13" t="s">
        <v>13</v>
      </c>
      <c r="B59" s="13" t="s">
        <v>77</v>
      </c>
      <c r="C59" s="13" t="s">
        <v>78</v>
      </c>
      <c r="D59" s="13" t="s">
        <v>136</v>
      </c>
      <c r="E59" s="13" t="s">
        <v>137</v>
      </c>
      <c r="F59" s="13">
        <v>67.1</v>
      </c>
      <c r="G59" s="13"/>
      <c r="H59" s="13">
        <v>67.1</v>
      </c>
      <c r="I59" s="13">
        <v>71.6</v>
      </c>
      <c r="J59" s="19">
        <f t="shared" si="5"/>
        <v>69.8</v>
      </c>
      <c r="K59" s="13">
        <v>30</v>
      </c>
    </row>
    <row r="60" ht="20" customHeight="1" spans="1:11">
      <c r="A60" s="13" t="s">
        <v>13</v>
      </c>
      <c r="B60" s="13" t="s">
        <v>77</v>
      </c>
      <c r="C60" s="13" t="s">
        <v>78</v>
      </c>
      <c r="D60" s="13" t="s">
        <v>138</v>
      </c>
      <c r="E60" s="13" t="s">
        <v>139</v>
      </c>
      <c r="F60" s="13">
        <v>66.5</v>
      </c>
      <c r="G60" s="13"/>
      <c r="H60" s="13">
        <v>66.5</v>
      </c>
      <c r="I60" s="13">
        <v>71.7</v>
      </c>
      <c r="J60" s="19">
        <f t="shared" si="5"/>
        <v>69.62</v>
      </c>
      <c r="K60" s="13">
        <v>31</v>
      </c>
    </row>
    <row r="61" ht="20" customHeight="1" spans="1:11">
      <c r="A61" s="13" t="s">
        <v>13</v>
      </c>
      <c r="B61" s="13" t="s">
        <v>77</v>
      </c>
      <c r="C61" s="13" t="s">
        <v>78</v>
      </c>
      <c r="D61" s="13" t="s">
        <v>140</v>
      </c>
      <c r="E61" s="13" t="s">
        <v>141</v>
      </c>
      <c r="F61" s="13">
        <v>63.4</v>
      </c>
      <c r="G61" s="13"/>
      <c r="H61" s="13">
        <v>63.4</v>
      </c>
      <c r="I61" s="13">
        <v>73.5</v>
      </c>
      <c r="J61" s="19">
        <f t="shared" si="5"/>
        <v>69.46</v>
      </c>
      <c r="K61" s="13">
        <v>32</v>
      </c>
    </row>
    <row r="62" ht="20" customHeight="1" spans="1:11">
      <c r="A62" s="13" t="s">
        <v>13</v>
      </c>
      <c r="B62" s="13" t="s">
        <v>77</v>
      </c>
      <c r="C62" s="13" t="s">
        <v>78</v>
      </c>
      <c r="D62" s="13" t="s">
        <v>142</v>
      </c>
      <c r="E62" s="13" t="s">
        <v>143</v>
      </c>
      <c r="F62" s="13">
        <v>63</v>
      </c>
      <c r="G62" s="13"/>
      <c r="H62" s="13">
        <v>63</v>
      </c>
      <c r="I62" s="13">
        <v>73.5</v>
      </c>
      <c r="J62" s="19">
        <f t="shared" si="5"/>
        <v>69.3</v>
      </c>
      <c r="K62" s="13">
        <v>33</v>
      </c>
    </row>
    <row r="63" ht="20" customHeight="1" spans="1:11">
      <c r="A63" s="13" t="s">
        <v>13</v>
      </c>
      <c r="B63" s="13" t="s">
        <v>77</v>
      </c>
      <c r="C63" s="13" t="s">
        <v>78</v>
      </c>
      <c r="D63" s="13" t="s">
        <v>144</v>
      </c>
      <c r="E63" s="13" t="s">
        <v>145</v>
      </c>
      <c r="F63" s="13">
        <v>63</v>
      </c>
      <c r="G63" s="13"/>
      <c r="H63" s="13">
        <v>63</v>
      </c>
      <c r="I63" s="13">
        <v>73.3</v>
      </c>
      <c r="J63" s="19">
        <f t="shared" si="5"/>
        <v>69.18</v>
      </c>
      <c r="K63" s="13">
        <v>34</v>
      </c>
    </row>
    <row r="64" ht="20" customHeight="1" spans="1:11">
      <c r="A64" s="13" t="s">
        <v>13</v>
      </c>
      <c r="B64" s="13" t="s">
        <v>77</v>
      </c>
      <c r="C64" s="13" t="s">
        <v>78</v>
      </c>
      <c r="D64" s="13" t="s">
        <v>146</v>
      </c>
      <c r="E64" s="13" t="s">
        <v>147</v>
      </c>
      <c r="F64" s="13">
        <v>66.8</v>
      </c>
      <c r="G64" s="13"/>
      <c r="H64" s="13">
        <v>66.8</v>
      </c>
      <c r="I64" s="13">
        <v>70.4</v>
      </c>
      <c r="J64" s="19">
        <f t="shared" si="5"/>
        <v>68.96</v>
      </c>
      <c r="K64" s="13">
        <v>35</v>
      </c>
    </row>
    <row r="65" ht="20" customHeight="1" spans="1:11">
      <c r="A65" s="13" t="s">
        <v>13</v>
      </c>
      <c r="B65" s="13" t="s">
        <v>77</v>
      </c>
      <c r="C65" s="13" t="s">
        <v>78</v>
      </c>
      <c r="D65" s="13" t="s">
        <v>148</v>
      </c>
      <c r="E65" s="13" t="s">
        <v>149</v>
      </c>
      <c r="F65" s="13">
        <v>67.9</v>
      </c>
      <c r="G65" s="13"/>
      <c r="H65" s="13">
        <v>67.9</v>
      </c>
      <c r="I65" s="13">
        <v>69.5</v>
      </c>
      <c r="J65" s="19">
        <f t="shared" si="5"/>
        <v>68.86</v>
      </c>
      <c r="K65" s="13">
        <v>36</v>
      </c>
    </row>
    <row r="66" ht="20" customHeight="1" spans="1:11">
      <c r="A66" s="13" t="s">
        <v>13</v>
      </c>
      <c r="B66" s="13" t="s">
        <v>77</v>
      </c>
      <c r="C66" s="13" t="s">
        <v>78</v>
      </c>
      <c r="D66" s="13" t="s">
        <v>150</v>
      </c>
      <c r="E66" s="13" t="s">
        <v>151</v>
      </c>
      <c r="F66" s="13">
        <v>62.7</v>
      </c>
      <c r="G66" s="13"/>
      <c r="H66" s="13">
        <v>62.7</v>
      </c>
      <c r="I66" s="13">
        <v>72.8</v>
      </c>
      <c r="J66" s="19">
        <f t="shared" si="5"/>
        <v>68.76</v>
      </c>
      <c r="K66" s="13">
        <v>37</v>
      </c>
    </row>
    <row r="67" ht="20" customHeight="1" spans="1:11">
      <c r="A67" s="13" t="s">
        <v>13</v>
      </c>
      <c r="B67" s="13" t="s">
        <v>77</v>
      </c>
      <c r="C67" s="13" t="s">
        <v>78</v>
      </c>
      <c r="D67" s="13" t="s">
        <v>152</v>
      </c>
      <c r="E67" s="13" t="s">
        <v>153</v>
      </c>
      <c r="F67" s="13">
        <v>64</v>
      </c>
      <c r="G67" s="13"/>
      <c r="H67" s="13">
        <v>64</v>
      </c>
      <c r="I67" s="13">
        <v>71.9</v>
      </c>
      <c r="J67" s="19">
        <f t="shared" si="5"/>
        <v>68.74</v>
      </c>
      <c r="K67" s="13">
        <v>38</v>
      </c>
    </row>
    <row r="68" ht="20" customHeight="1" spans="1:11">
      <c r="A68" s="13" t="s">
        <v>13</v>
      </c>
      <c r="B68" s="13" t="s">
        <v>77</v>
      </c>
      <c r="C68" s="13" t="s">
        <v>78</v>
      </c>
      <c r="D68" s="13" t="s">
        <v>154</v>
      </c>
      <c r="E68" s="13" t="s">
        <v>155</v>
      </c>
      <c r="F68" s="13">
        <v>68.5</v>
      </c>
      <c r="G68" s="13"/>
      <c r="H68" s="13">
        <v>68.5</v>
      </c>
      <c r="I68" s="13">
        <v>68.7</v>
      </c>
      <c r="J68" s="19">
        <f t="shared" si="5"/>
        <v>68.62</v>
      </c>
      <c r="K68" s="13">
        <v>39</v>
      </c>
    </row>
    <row r="69" ht="20" customHeight="1" spans="1:11">
      <c r="A69" s="13" t="s">
        <v>13</v>
      </c>
      <c r="B69" s="13" t="s">
        <v>77</v>
      </c>
      <c r="C69" s="13" t="s">
        <v>78</v>
      </c>
      <c r="D69" s="13" t="s">
        <v>156</v>
      </c>
      <c r="E69" s="13" t="s">
        <v>157</v>
      </c>
      <c r="F69" s="13">
        <v>65</v>
      </c>
      <c r="G69" s="13"/>
      <c r="H69" s="13">
        <v>65</v>
      </c>
      <c r="I69" s="13">
        <v>70.3</v>
      </c>
      <c r="J69" s="19">
        <f t="shared" si="5"/>
        <v>68.18</v>
      </c>
      <c r="K69" s="13">
        <v>40</v>
      </c>
    </row>
    <row r="70" ht="20" customHeight="1" spans="1:11">
      <c r="A70" s="13" t="s">
        <v>13</v>
      </c>
      <c r="B70" s="13" t="s">
        <v>77</v>
      </c>
      <c r="C70" s="13" t="s">
        <v>78</v>
      </c>
      <c r="D70" s="13" t="s">
        <v>158</v>
      </c>
      <c r="E70" s="13" t="s">
        <v>159</v>
      </c>
      <c r="F70" s="13">
        <v>65.2</v>
      </c>
      <c r="G70" s="13"/>
      <c r="H70" s="13">
        <v>65.2</v>
      </c>
      <c r="I70" s="13">
        <v>70.1</v>
      </c>
      <c r="J70" s="19">
        <f t="shared" si="5"/>
        <v>68.14</v>
      </c>
      <c r="K70" s="13">
        <v>41</v>
      </c>
    </row>
    <row r="71" ht="20" customHeight="1" spans="1:11">
      <c r="A71" s="13" t="s">
        <v>13</v>
      </c>
      <c r="B71" s="13" t="s">
        <v>77</v>
      </c>
      <c r="C71" s="13" t="s">
        <v>78</v>
      </c>
      <c r="D71" s="13" t="s">
        <v>160</v>
      </c>
      <c r="E71" s="13" t="s">
        <v>161</v>
      </c>
      <c r="F71" s="13">
        <v>65.3</v>
      </c>
      <c r="G71" s="13"/>
      <c r="H71" s="13">
        <v>65.3</v>
      </c>
      <c r="I71" s="13">
        <v>68.7</v>
      </c>
      <c r="J71" s="19">
        <f t="shared" si="5"/>
        <v>67.34</v>
      </c>
      <c r="K71" s="13">
        <v>42</v>
      </c>
    </row>
    <row r="72" ht="20" customHeight="1" spans="1:11">
      <c r="A72" s="13" t="s">
        <v>13</v>
      </c>
      <c r="B72" s="13" t="s">
        <v>77</v>
      </c>
      <c r="C72" s="13" t="s">
        <v>78</v>
      </c>
      <c r="D72" s="13" t="s">
        <v>162</v>
      </c>
      <c r="E72" s="13" t="s">
        <v>163</v>
      </c>
      <c r="F72" s="13">
        <v>63.6</v>
      </c>
      <c r="G72" s="13"/>
      <c r="H72" s="13">
        <v>63.6</v>
      </c>
      <c r="I72" s="13">
        <v>69.8</v>
      </c>
      <c r="J72" s="19">
        <f t="shared" si="5"/>
        <v>67.32</v>
      </c>
      <c r="K72" s="13">
        <v>43</v>
      </c>
    </row>
    <row r="73" ht="20" customHeight="1" spans="1:11">
      <c r="A73" s="13" t="s">
        <v>13</v>
      </c>
      <c r="B73" s="13" t="s">
        <v>77</v>
      </c>
      <c r="C73" s="13" t="s">
        <v>78</v>
      </c>
      <c r="D73" s="13" t="s">
        <v>164</v>
      </c>
      <c r="E73" s="13" t="s">
        <v>165</v>
      </c>
      <c r="F73" s="13">
        <v>66.6</v>
      </c>
      <c r="G73" s="13"/>
      <c r="H73" s="13">
        <v>66.6</v>
      </c>
      <c r="I73" s="13">
        <v>67.8</v>
      </c>
      <c r="J73" s="19">
        <f t="shared" si="5"/>
        <v>67.32</v>
      </c>
      <c r="K73" s="13">
        <v>44</v>
      </c>
    </row>
    <row r="74" ht="20" customHeight="1" spans="1:11">
      <c r="A74" s="13" t="s">
        <v>13</v>
      </c>
      <c r="B74" s="13" t="s">
        <v>77</v>
      </c>
      <c r="C74" s="13" t="s">
        <v>78</v>
      </c>
      <c r="D74" s="13" t="s">
        <v>166</v>
      </c>
      <c r="E74" s="13" t="s">
        <v>167</v>
      </c>
      <c r="F74" s="13">
        <v>62.9</v>
      </c>
      <c r="G74" s="13"/>
      <c r="H74" s="13">
        <v>62.9</v>
      </c>
      <c r="I74" s="13">
        <v>69.7</v>
      </c>
      <c r="J74" s="19">
        <f t="shared" si="5"/>
        <v>66.98</v>
      </c>
      <c r="K74" s="13">
        <v>45</v>
      </c>
    </row>
    <row r="75" ht="20" customHeight="1" spans="1:11">
      <c r="A75" s="13" t="s">
        <v>13</v>
      </c>
      <c r="B75" s="13" t="s">
        <v>77</v>
      </c>
      <c r="C75" s="13" t="s">
        <v>78</v>
      </c>
      <c r="D75" s="13" t="s">
        <v>168</v>
      </c>
      <c r="E75" s="13" t="s">
        <v>169</v>
      </c>
      <c r="F75" s="13">
        <v>63.6</v>
      </c>
      <c r="G75" s="13"/>
      <c r="H75" s="13">
        <v>63.6</v>
      </c>
      <c r="I75" s="13">
        <v>67.5</v>
      </c>
      <c r="J75" s="19">
        <f t="shared" si="5"/>
        <v>65.94</v>
      </c>
      <c r="K75" s="13">
        <v>46</v>
      </c>
    </row>
    <row r="76" ht="20" customHeight="1" spans="1:11">
      <c r="A76" s="13" t="s">
        <v>13</v>
      </c>
      <c r="B76" s="13" t="s">
        <v>77</v>
      </c>
      <c r="C76" s="13" t="s">
        <v>78</v>
      </c>
      <c r="D76" s="13" t="s">
        <v>170</v>
      </c>
      <c r="E76" s="13" t="s">
        <v>171</v>
      </c>
      <c r="F76" s="13">
        <v>73.4</v>
      </c>
      <c r="G76" s="13"/>
      <c r="H76" s="13">
        <v>73.4</v>
      </c>
      <c r="I76" s="13" t="s">
        <v>50</v>
      </c>
      <c r="J76" s="18">
        <f>H76*0.4</f>
        <v>29.36</v>
      </c>
      <c r="K76" s="13">
        <v>47</v>
      </c>
    </row>
    <row r="77" ht="20" customHeight="1" spans="1:11">
      <c r="A77" s="13" t="s">
        <v>13</v>
      </c>
      <c r="B77" s="13" t="s">
        <v>77</v>
      </c>
      <c r="C77" s="13" t="s">
        <v>78</v>
      </c>
      <c r="D77" s="13" t="s">
        <v>172</v>
      </c>
      <c r="E77" s="13" t="s">
        <v>173</v>
      </c>
      <c r="F77" s="13">
        <v>73.2</v>
      </c>
      <c r="G77" s="13"/>
      <c r="H77" s="13">
        <v>73.2</v>
      </c>
      <c r="I77" s="13" t="s">
        <v>50</v>
      </c>
      <c r="J77" s="18">
        <f t="shared" ref="J77:J83" si="6">H77*0.4</f>
        <v>29.28</v>
      </c>
      <c r="K77" s="13">
        <v>48</v>
      </c>
    </row>
    <row r="78" ht="20" customHeight="1" spans="1:11">
      <c r="A78" s="13" t="s">
        <v>13</v>
      </c>
      <c r="B78" s="13" t="s">
        <v>77</v>
      </c>
      <c r="C78" s="13" t="s">
        <v>78</v>
      </c>
      <c r="D78" s="13" t="s">
        <v>174</v>
      </c>
      <c r="E78" s="13" t="s">
        <v>175</v>
      </c>
      <c r="F78" s="13">
        <v>72.7</v>
      </c>
      <c r="G78" s="13"/>
      <c r="H78" s="13">
        <v>72.7</v>
      </c>
      <c r="I78" s="13" t="s">
        <v>50</v>
      </c>
      <c r="J78" s="18">
        <f t="shared" si="6"/>
        <v>29.08</v>
      </c>
      <c r="K78" s="13">
        <v>49</v>
      </c>
    </row>
    <row r="79" ht="20" customHeight="1" spans="1:11">
      <c r="A79" s="13" t="s">
        <v>13</v>
      </c>
      <c r="B79" s="13" t="s">
        <v>77</v>
      </c>
      <c r="C79" s="13" t="s">
        <v>78</v>
      </c>
      <c r="D79" s="13" t="s">
        <v>176</v>
      </c>
      <c r="E79" s="13" t="s">
        <v>177</v>
      </c>
      <c r="F79" s="13">
        <v>72.2</v>
      </c>
      <c r="G79" s="13"/>
      <c r="H79" s="13">
        <v>72.2</v>
      </c>
      <c r="I79" s="13" t="s">
        <v>50</v>
      </c>
      <c r="J79" s="18">
        <f t="shared" si="6"/>
        <v>28.88</v>
      </c>
      <c r="K79" s="13">
        <v>50</v>
      </c>
    </row>
    <row r="80" ht="20" customHeight="1" spans="1:11">
      <c r="A80" s="13" t="s">
        <v>13</v>
      </c>
      <c r="B80" s="13" t="s">
        <v>77</v>
      </c>
      <c r="C80" s="13" t="s">
        <v>78</v>
      </c>
      <c r="D80" s="13" t="s">
        <v>178</v>
      </c>
      <c r="E80" s="13" t="s">
        <v>179</v>
      </c>
      <c r="F80" s="13">
        <v>66.8</v>
      </c>
      <c r="G80" s="13"/>
      <c r="H80" s="13">
        <v>66.8</v>
      </c>
      <c r="I80" s="13" t="s">
        <v>50</v>
      </c>
      <c r="J80" s="18">
        <f t="shared" si="6"/>
        <v>26.72</v>
      </c>
      <c r="K80" s="13">
        <v>51</v>
      </c>
    </row>
    <row r="81" ht="20" customHeight="1" spans="1:11">
      <c r="A81" s="13" t="s">
        <v>13</v>
      </c>
      <c r="B81" s="13" t="s">
        <v>77</v>
      </c>
      <c r="C81" s="13" t="s">
        <v>78</v>
      </c>
      <c r="D81" s="13" t="s">
        <v>180</v>
      </c>
      <c r="E81" s="13" t="s">
        <v>181</v>
      </c>
      <c r="F81" s="13">
        <v>65.9</v>
      </c>
      <c r="G81" s="13"/>
      <c r="H81" s="13">
        <v>65.9</v>
      </c>
      <c r="I81" s="13" t="s">
        <v>50</v>
      </c>
      <c r="J81" s="18">
        <f t="shared" si="6"/>
        <v>26.36</v>
      </c>
      <c r="K81" s="13">
        <v>52</v>
      </c>
    </row>
    <row r="82" ht="20" customHeight="1" spans="1:11">
      <c r="A82" s="13" t="s">
        <v>13</v>
      </c>
      <c r="B82" s="13" t="s">
        <v>77</v>
      </c>
      <c r="C82" s="13" t="s">
        <v>78</v>
      </c>
      <c r="D82" s="13" t="s">
        <v>182</v>
      </c>
      <c r="E82" s="13" t="s">
        <v>183</v>
      </c>
      <c r="F82" s="13">
        <v>65.7</v>
      </c>
      <c r="G82" s="13"/>
      <c r="H82" s="13">
        <v>65.7</v>
      </c>
      <c r="I82" s="13" t="s">
        <v>50</v>
      </c>
      <c r="J82" s="18">
        <f t="shared" si="6"/>
        <v>26.28</v>
      </c>
      <c r="K82" s="13">
        <v>53</v>
      </c>
    </row>
    <row r="83" ht="20" customHeight="1" spans="1:11">
      <c r="A83" s="13" t="s">
        <v>13</v>
      </c>
      <c r="B83" s="13" t="s">
        <v>77</v>
      </c>
      <c r="C83" s="13" t="s">
        <v>78</v>
      </c>
      <c r="D83" s="13" t="s">
        <v>184</v>
      </c>
      <c r="E83" s="13" t="s">
        <v>185</v>
      </c>
      <c r="F83" s="13">
        <v>62.2</v>
      </c>
      <c r="G83" s="13"/>
      <c r="H83" s="13">
        <v>62.2</v>
      </c>
      <c r="I83" s="13" t="s">
        <v>50</v>
      </c>
      <c r="J83" s="18">
        <f t="shared" si="6"/>
        <v>24.88</v>
      </c>
      <c r="K83" s="13">
        <v>54</v>
      </c>
    </row>
    <row r="84" ht="20" customHeight="1" spans="1:11">
      <c r="A84" s="9" t="s">
        <v>13</v>
      </c>
      <c r="B84" s="9" t="s">
        <v>186</v>
      </c>
      <c r="C84" s="9" t="s">
        <v>187</v>
      </c>
      <c r="D84" s="9" t="s">
        <v>188</v>
      </c>
      <c r="E84" s="9" t="s">
        <v>189</v>
      </c>
      <c r="F84" s="9">
        <v>62.4</v>
      </c>
      <c r="G84" s="10"/>
      <c r="H84" s="9">
        <v>62.4</v>
      </c>
      <c r="I84" s="10">
        <v>74.7</v>
      </c>
      <c r="J84" s="10">
        <f>H84*0.4+I84*0.6</f>
        <v>69.78</v>
      </c>
      <c r="K84" s="9">
        <v>1</v>
      </c>
    </row>
    <row r="85" ht="20" customHeight="1" spans="1:11">
      <c r="A85" s="9" t="s">
        <v>13</v>
      </c>
      <c r="B85" s="9" t="s">
        <v>190</v>
      </c>
      <c r="C85" s="9" t="s">
        <v>191</v>
      </c>
      <c r="D85" s="9" t="s">
        <v>192</v>
      </c>
      <c r="E85" s="9" t="s">
        <v>193</v>
      </c>
      <c r="F85" s="9">
        <v>68.4</v>
      </c>
      <c r="G85" s="10"/>
      <c r="H85" s="9">
        <v>68.4</v>
      </c>
      <c r="I85" s="10">
        <v>80.06</v>
      </c>
      <c r="J85" s="17">
        <f>H85*0.4+I85*0.6</f>
        <v>75.396</v>
      </c>
      <c r="K85" s="9">
        <v>1</v>
      </c>
    </row>
    <row r="86" ht="20" customHeight="1" spans="1:11">
      <c r="A86" s="11" t="s">
        <v>13</v>
      </c>
      <c r="B86" s="11" t="s">
        <v>190</v>
      </c>
      <c r="C86" s="11" t="s">
        <v>191</v>
      </c>
      <c r="D86" s="11" t="s">
        <v>194</v>
      </c>
      <c r="E86" s="11" t="s">
        <v>195</v>
      </c>
      <c r="F86" s="11">
        <v>66.1</v>
      </c>
      <c r="G86" s="12"/>
      <c r="H86" s="11">
        <v>66.1</v>
      </c>
      <c r="I86" s="12">
        <v>79.08</v>
      </c>
      <c r="J86" s="19">
        <f t="shared" ref="J84:J88" si="7">H86*0.4+I86*0.6</f>
        <v>73.888</v>
      </c>
      <c r="K86" s="11">
        <v>2</v>
      </c>
    </row>
    <row r="87" ht="20" customHeight="1" spans="1:11">
      <c r="A87" s="9" t="s">
        <v>196</v>
      </c>
      <c r="B87" s="9" t="s">
        <v>197</v>
      </c>
      <c r="C87" s="9" t="s">
        <v>198</v>
      </c>
      <c r="D87" s="9" t="s">
        <v>199</v>
      </c>
      <c r="E87" s="9" t="s">
        <v>200</v>
      </c>
      <c r="F87" s="9">
        <v>80.4</v>
      </c>
      <c r="G87" s="10"/>
      <c r="H87" s="9">
        <v>80.4</v>
      </c>
      <c r="I87" s="10">
        <v>79.96</v>
      </c>
      <c r="J87" s="17">
        <f t="shared" si="7"/>
        <v>80.136</v>
      </c>
      <c r="K87" s="9">
        <v>1</v>
      </c>
    </row>
    <row r="88" ht="20" customHeight="1" spans="1:11">
      <c r="A88" s="10" t="s">
        <v>196</v>
      </c>
      <c r="B88" s="10" t="s">
        <v>201</v>
      </c>
      <c r="C88" s="10" t="s">
        <v>202</v>
      </c>
      <c r="D88" s="10" t="s">
        <v>203</v>
      </c>
      <c r="E88" s="10" t="s">
        <v>204</v>
      </c>
      <c r="F88" s="10">
        <v>67.4</v>
      </c>
      <c r="G88" s="10"/>
      <c r="H88" s="10">
        <v>67.4</v>
      </c>
      <c r="I88" s="10">
        <v>75.3</v>
      </c>
      <c r="J88" s="10">
        <f t="shared" si="7"/>
        <v>72.14</v>
      </c>
      <c r="K88" s="10">
        <v>1</v>
      </c>
    </row>
    <row r="89" ht="20" customHeight="1" spans="1:11">
      <c r="A89" s="10" t="s">
        <v>196</v>
      </c>
      <c r="B89" s="10" t="s">
        <v>201</v>
      </c>
      <c r="C89" s="10" t="s">
        <v>202</v>
      </c>
      <c r="D89" s="10" t="s">
        <v>205</v>
      </c>
      <c r="E89" s="10" t="s">
        <v>206</v>
      </c>
      <c r="F89" s="10">
        <v>64.4</v>
      </c>
      <c r="G89" s="10"/>
      <c r="H89" s="10">
        <v>64.4</v>
      </c>
      <c r="I89" s="10">
        <v>75.4</v>
      </c>
      <c r="J89" s="10">
        <f t="shared" ref="J89:J114" si="8">H89*0.4+I89*0.6</f>
        <v>71</v>
      </c>
      <c r="K89" s="10">
        <v>2</v>
      </c>
    </row>
    <row r="90" ht="20" customHeight="1" spans="1:11">
      <c r="A90" s="13" t="s">
        <v>196</v>
      </c>
      <c r="B90" s="13" t="s">
        <v>201</v>
      </c>
      <c r="C90" s="13" t="s">
        <v>202</v>
      </c>
      <c r="D90" s="13" t="s">
        <v>207</v>
      </c>
      <c r="E90" s="13" t="s">
        <v>208</v>
      </c>
      <c r="F90" s="13">
        <v>58.7</v>
      </c>
      <c r="G90" s="13"/>
      <c r="H90" s="13">
        <v>58.7</v>
      </c>
      <c r="I90" s="13">
        <v>73.3</v>
      </c>
      <c r="J90" s="12">
        <f t="shared" si="8"/>
        <v>67.46</v>
      </c>
      <c r="K90" s="13">
        <v>3</v>
      </c>
    </row>
    <row r="91" ht="20" customHeight="1" spans="1:11">
      <c r="A91" s="13" t="s">
        <v>196</v>
      </c>
      <c r="B91" s="13" t="s">
        <v>201</v>
      </c>
      <c r="C91" s="13" t="s">
        <v>202</v>
      </c>
      <c r="D91" s="13" t="s">
        <v>209</v>
      </c>
      <c r="E91" s="13" t="s">
        <v>210</v>
      </c>
      <c r="F91" s="13">
        <v>54.8</v>
      </c>
      <c r="G91" s="13">
        <v>2.5</v>
      </c>
      <c r="H91" s="13">
        <v>57.3</v>
      </c>
      <c r="I91" s="13">
        <v>73.9</v>
      </c>
      <c r="J91" s="12">
        <f t="shared" si="8"/>
        <v>67.26</v>
      </c>
      <c r="K91" s="13">
        <v>4</v>
      </c>
    </row>
    <row r="92" ht="20" customHeight="1" spans="1:11">
      <c r="A92" s="13" t="s">
        <v>196</v>
      </c>
      <c r="B92" s="13" t="s">
        <v>201</v>
      </c>
      <c r="C92" s="13" t="s">
        <v>202</v>
      </c>
      <c r="D92" s="13" t="s">
        <v>211</v>
      </c>
      <c r="E92" s="13" t="s">
        <v>212</v>
      </c>
      <c r="F92" s="13">
        <v>59.9</v>
      </c>
      <c r="G92" s="13">
        <v>2.5</v>
      </c>
      <c r="H92" s="13">
        <v>62.4</v>
      </c>
      <c r="I92" s="13">
        <v>69.8</v>
      </c>
      <c r="J92" s="12">
        <f t="shared" si="8"/>
        <v>66.84</v>
      </c>
      <c r="K92" s="13">
        <v>5</v>
      </c>
    </row>
    <row r="93" ht="20" customHeight="1" spans="1:11">
      <c r="A93" s="13" t="s">
        <v>196</v>
      </c>
      <c r="B93" s="13" t="s">
        <v>201</v>
      </c>
      <c r="C93" s="13" t="s">
        <v>202</v>
      </c>
      <c r="D93" s="13" t="s">
        <v>213</v>
      </c>
      <c r="E93" s="13" t="s">
        <v>214</v>
      </c>
      <c r="F93" s="13">
        <v>57.4</v>
      </c>
      <c r="G93" s="13"/>
      <c r="H93" s="13">
        <v>57.4</v>
      </c>
      <c r="I93" s="13">
        <v>67.4</v>
      </c>
      <c r="J93" s="12">
        <f t="shared" si="8"/>
        <v>63.4</v>
      </c>
      <c r="K93" s="13">
        <v>6</v>
      </c>
    </row>
    <row r="94" ht="20" customHeight="1" spans="1:11">
      <c r="A94" s="9" t="s">
        <v>196</v>
      </c>
      <c r="B94" s="9" t="s">
        <v>215</v>
      </c>
      <c r="C94" s="9" t="s">
        <v>216</v>
      </c>
      <c r="D94" s="9" t="s">
        <v>217</v>
      </c>
      <c r="E94" s="9" t="s">
        <v>218</v>
      </c>
      <c r="F94" s="9">
        <v>54.7</v>
      </c>
      <c r="G94" s="10"/>
      <c r="H94" s="9">
        <v>54.7</v>
      </c>
      <c r="I94" s="10">
        <v>77.4</v>
      </c>
      <c r="J94" s="10">
        <f t="shared" si="8"/>
        <v>68.32</v>
      </c>
      <c r="K94" s="9">
        <v>1</v>
      </c>
    </row>
    <row r="95" ht="20" customHeight="1" spans="1:11">
      <c r="A95" s="11" t="s">
        <v>196</v>
      </c>
      <c r="B95" s="11" t="s">
        <v>215</v>
      </c>
      <c r="C95" s="11" t="s">
        <v>216</v>
      </c>
      <c r="D95" s="11" t="s">
        <v>219</v>
      </c>
      <c r="E95" s="11" t="s">
        <v>220</v>
      </c>
      <c r="F95" s="11">
        <v>62.9</v>
      </c>
      <c r="G95" s="12"/>
      <c r="H95" s="11">
        <v>62.9</v>
      </c>
      <c r="I95" s="12">
        <v>49.2</v>
      </c>
      <c r="J95" s="12">
        <f t="shared" si="8"/>
        <v>54.68</v>
      </c>
      <c r="K95" s="11">
        <v>2</v>
      </c>
    </row>
    <row r="96" ht="20" customHeight="1" spans="1:11">
      <c r="A96" s="9" t="s">
        <v>221</v>
      </c>
      <c r="B96" s="9">
        <v>120</v>
      </c>
      <c r="C96" s="9" t="s">
        <v>222</v>
      </c>
      <c r="D96" s="9" t="s">
        <v>223</v>
      </c>
      <c r="E96" s="9" t="s">
        <v>224</v>
      </c>
      <c r="F96" s="9">
        <v>61.1</v>
      </c>
      <c r="G96" s="10"/>
      <c r="H96" s="9">
        <v>61.1</v>
      </c>
      <c r="I96" s="10">
        <v>77.12</v>
      </c>
      <c r="J96" s="17">
        <f t="shared" si="8"/>
        <v>70.712</v>
      </c>
      <c r="K96" s="9">
        <v>1</v>
      </c>
    </row>
    <row r="97" ht="20" customHeight="1" spans="1:11">
      <c r="A97" s="9" t="s">
        <v>221</v>
      </c>
      <c r="B97" s="9" t="s">
        <v>225</v>
      </c>
      <c r="C97" s="9" t="s">
        <v>222</v>
      </c>
      <c r="D97" s="9" t="s">
        <v>226</v>
      </c>
      <c r="E97" s="9" t="s">
        <v>227</v>
      </c>
      <c r="F97" s="9">
        <v>61.7</v>
      </c>
      <c r="G97" s="10"/>
      <c r="H97" s="9">
        <v>61.7</v>
      </c>
      <c r="I97" s="10">
        <v>76.1</v>
      </c>
      <c r="J97" s="17">
        <f t="shared" si="8"/>
        <v>70.34</v>
      </c>
      <c r="K97" s="9">
        <v>2</v>
      </c>
    </row>
    <row r="98" ht="20" customHeight="1" spans="1:11">
      <c r="A98" s="11" t="s">
        <v>221</v>
      </c>
      <c r="B98" s="11" t="s">
        <v>225</v>
      </c>
      <c r="C98" s="11" t="s">
        <v>222</v>
      </c>
      <c r="D98" s="11" t="s">
        <v>228</v>
      </c>
      <c r="E98" s="11" t="s">
        <v>229</v>
      </c>
      <c r="F98" s="11">
        <v>62.4</v>
      </c>
      <c r="G98" s="12"/>
      <c r="H98" s="11">
        <v>62.4</v>
      </c>
      <c r="I98" s="12">
        <v>71.2</v>
      </c>
      <c r="J98" s="19">
        <f t="shared" si="8"/>
        <v>67.68</v>
      </c>
      <c r="K98" s="11">
        <v>3</v>
      </c>
    </row>
    <row r="99" ht="20" customHeight="1" spans="1:11">
      <c r="A99" s="11" t="s">
        <v>221</v>
      </c>
      <c r="B99" s="11" t="s">
        <v>225</v>
      </c>
      <c r="C99" s="11" t="s">
        <v>222</v>
      </c>
      <c r="D99" s="11" t="s">
        <v>230</v>
      </c>
      <c r="E99" s="11" t="s">
        <v>231</v>
      </c>
      <c r="F99" s="11">
        <v>49.2</v>
      </c>
      <c r="G99" s="12"/>
      <c r="H99" s="11">
        <v>49.2</v>
      </c>
      <c r="I99" s="12">
        <v>76.24</v>
      </c>
      <c r="J99" s="19">
        <f t="shared" si="8"/>
        <v>65.424</v>
      </c>
      <c r="K99" s="11">
        <v>4</v>
      </c>
    </row>
    <row r="100" ht="20" customHeight="1" spans="1:11">
      <c r="A100" s="11" t="s">
        <v>221</v>
      </c>
      <c r="B100" s="11" t="s">
        <v>225</v>
      </c>
      <c r="C100" s="11" t="s">
        <v>222</v>
      </c>
      <c r="D100" s="11" t="s">
        <v>232</v>
      </c>
      <c r="E100" s="11" t="s">
        <v>233</v>
      </c>
      <c r="F100" s="11">
        <v>45.8</v>
      </c>
      <c r="G100" s="12"/>
      <c r="H100" s="11">
        <v>45.8</v>
      </c>
      <c r="I100" s="12">
        <v>65.22</v>
      </c>
      <c r="J100" s="19">
        <f t="shared" si="8"/>
        <v>57.452</v>
      </c>
      <c r="K100" s="11">
        <v>5</v>
      </c>
    </row>
    <row r="101" ht="20" customHeight="1" spans="1:11">
      <c r="A101" s="9" t="s">
        <v>221</v>
      </c>
      <c r="B101" s="9" t="s">
        <v>234</v>
      </c>
      <c r="C101" s="9" t="s">
        <v>235</v>
      </c>
      <c r="D101" s="9" t="s">
        <v>236</v>
      </c>
      <c r="E101" s="9" t="s">
        <v>237</v>
      </c>
      <c r="F101" s="9">
        <v>85.5</v>
      </c>
      <c r="G101" s="10"/>
      <c r="H101" s="9">
        <v>85.5</v>
      </c>
      <c r="I101" s="10">
        <v>77.34</v>
      </c>
      <c r="J101" s="17">
        <f t="shared" si="8"/>
        <v>80.604</v>
      </c>
      <c r="K101" s="9">
        <v>1</v>
      </c>
    </row>
    <row r="102" ht="20" customHeight="1" spans="1:11">
      <c r="A102" s="9" t="s">
        <v>221</v>
      </c>
      <c r="B102" s="9" t="s">
        <v>234</v>
      </c>
      <c r="C102" s="9" t="s">
        <v>235</v>
      </c>
      <c r="D102" s="9" t="s">
        <v>238</v>
      </c>
      <c r="E102" s="9" t="s">
        <v>239</v>
      </c>
      <c r="F102" s="9">
        <v>76.8</v>
      </c>
      <c r="G102" s="10"/>
      <c r="H102" s="9">
        <v>76.8</v>
      </c>
      <c r="I102" s="10">
        <v>81.86</v>
      </c>
      <c r="J102" s="17">
        <f t="shared" si="8"/>
        <v>79.836</v>
      </c>
      <c r="K102" s="9">
        <v>2</v>
      </c>
    </row>
    <row r="103" ht="20" customHeight="1" spans="1:11">
      <c r="A103" s="11" t="s">
        <v>221</v>
      </c>
      <c r="B103" s="11" t="s">
        <v>234</v>
      </c>
      <c r="C103" s="11" t="s">
        <v>235</v>
      </c>
      <c r="D103" s="11" t="s">
        <v>240</v>
      </c>
      <c r="E103" s="11" t="s">
        <v>241</v>
      </c>
      <c r="F103" s="11">
        <v>81</v>
      </c>
      <c r="G103" s="12"/>
      <c r="H103" s="11">
        <v>81</v>
      </c>
      <c r="I103" s="13">
        <v>76.34</v>
      </c>
      <c r="J103" s="18">
        <f t="shared" si="8"/>
        <v>78.204</v>
      </c>
      <c r="K103" s="11">
        <v>3</v>
      </c>
    </row>
    <row r="104" ht="20" customHeight="1" spans="1:11">
      <c r="A104" s="11" t="s">
        <v>221</v>
      </c>
      <c r="B104" s="11" t="s">
        <v>234</v>
      </c>
      <c r="C104" s="11" t="s">
        <v>235</v>
      </c>
      <c r="D104" s="11" t="s">
        <v>242</v>
      </c>
      <c r="E104" s="11" t="s">
        <v>243</v>
      </c>
      <c r="F104" s="11">
        <v>74.1</v>
      </c>
      <c r="G104" s="12"/>
      <c r="H104" s="11">
        <v>74.1</v>
      </c>
      <c r="I104" s="13">
        <v>74.46</v>
      </c>
      <c r="J104" s="18">
        <f t="shared" si="8"/>
        <v>74.316</v>
      </c>
      <c r="K104" s="11">
        <v>4</v>
      </c>
    </row>
    <row r="105" ht="20" customHeight="1" spans="1:11">
      <c r="A105" s="11" t="s">
        <v>221</v>
      </c>
      <c r="B105" s="11" t="s">
        <v>234</v>
      </c>
      <c r="C105" s="11" t="s">
        <v>235</v>
      </c>
      <c r="D105" s="11" t="s">
        <v>244</v>
      </c>
      <c r="E105" s="11" t="s">
        <v>245</v>
      </c>
      <c r="F105" s="11">
        <v>74.3</v>
      </c>
      <c r="G105" s="12"/>
      <c r="H105" s="11">
        <v>74.3</v>
      </c>
      <c r="I105" s="13">
        <v>69.96</v>
      </c>
      <c r="J105" s="18">
        <f t="shared" si="8"/>
        <v>71.696</v>
      </c>
      <c r="K105" s="11">
        <v>5</v>
      </c>
    </row>
    <row r="106" ht="20" customHeight="1" spans="1:11">
      <c r="A106" s="9" t="s">
        <v>221</v>
      </c>
      <c r="B106" s="9" t="s">
        <v>246</v>
      </c>
      <c r="C106" s="9" t="s">
        <v>247</v>
      </c>
      <c r="D106" s="9" t="s">
        <v>248</v>
      </c>
      <c r="E106" s="9" t="s">
        <v>249</v>
      </c>
      <c r="F106" s="9">
        <v>42.6</v>
      </c>
      <c r="G106" s="10"/>
      <c r="H106" s="9">
        <v>42.6</v>
      </c>
      <c r="I106" s="10">
        <v>81.12</v>
      </c>
      <c r="J106" s="17">
        <f t="shared" si="8"/>
        <v>65.712</v>
      </c>
      <c r="K106" s="9">
        <v>1</v>
      </c>
    </row>
    <row r="107" ht="20" customHeight="1" spans="1:11">
      <c r="A107" s="9" t="s">
        <v>13</v>
      </c>
      <c r="B107" s="9" t="str">
        <f t="shared" ref="B107:B110" si="9">"601"</f>
        <v>601</v>
      </c>
      <c r="C107" s="9" t="s">
        <v>250</v>
      </c>
      <c r="D107" s="9" t="s">
        <v>251</v>
      </c>
      <c r="E107" s="9" t="s">
        <v>252</v>
      </c>
      <c r="F107" s="9">
        <v>73</v>
      </c>
      <c r="G107" s="10"/>
      <c r="H107" s="9">
        <v>73</v>
      </c>
      <c r="I107" s="10">
        <v>74.9</v>
      </c>
      <c r="J107" s="17">
        <f t="shared" si="8"/>
        <v>74.14</v>
      </c>
      <c r="K107" s="9">
        <v>1</v>
      </c>
    </row>
    <row r="108" ht="20" customHeight="1" spans="1:11">
      <c r="A108" s="9" t="s">
        <v>13</v>
      </c>
      <c r="B108" s="9" t="str">
        <f t="shared" si="9"/>
        <v>601</v>
      </c>
      <c r="C108" s="9" t="s">
        <v>250</v>
      </c>
      <c r="D108" s="9" t="s">
        <v>253</v>
      </c>
      <c r="E108" s="9" t="s">
        <v>254</v>
      </c>
      <c r="F108" s="9">
        <v>68.2</v>
      </c>
      <c r="G108" s="10">
        <v>2.5</v>
      </c>
      <c r="H108" s="10">
        <f>F108+G108</f>
        <v>70.7</v>
      </c>
      <c r="I108" s="10">
        <v>73.62</v>
      </c>
      <c r="J108" s="17">
        <f t="shared" si="8"/>
        <v>72.452</v>
      </c>
      <c r="K108" s="9">
        <v>2</v>
      </c>
    </row>
    <row r="109" ht="20" customHeight="1" spans="1:11">
      <c r="A109" s="11" t="s">
        <v>13</v>
      </c>
      <c r="B109" s="11" t="str">
        <f t="shared" si="9"/>
        <v>601</v>
      </c>
      <c r="C109" s="11" t="s">
        <v>250</v>
      </c>
      <c r="D109" s="11" t="s">
        <v>255</v>
      </c>
      <c r="E109" s="11" t="s">
        <v>256</v>
      </c>
      <c r="F109" s="11">
        <v>62.9</v>
      </c>
      <c r="G109" s="12"/>
      <c r="H109" s="11">
        <v>62.9</v>
      </c>
      <c r="I109" s="12">
        <v>76.86</v>
      </c>
      <c r="J109" s="19">
        <f t="shared" si="8"/>
        <v>71.276</v>
      </c>
      <c r="K109" s="11">
        <v>3</v>
      </c>
    </row>
    <row r="110" ht="20" customHeight="1" spans="1:11">
      <c r="A110" s="11" t="s">
        <v>13</v>
      </c>
      <c r="B110" s="11" t="str">
        <f t="shared" si="9"/>
        <v>601</v>
      </c>
      <c r="C110" s="11" t="s">
        <v>250</v>
      </c>
      <c r="D110" s="11" t="s">
        <v>257</v>
      </c>
      <c r="E110" s="11" t="s">
        <v>258</v>
      </c>
      <c r="F110" s="11">
        <v>65.6</v>
      </c>
      <c r="G110" s="12">
        <v>2.5</v>
      </c>
      <c r="H110" s="12">
        <f>F110+G110</f>
        <v>68.1</v>
      </c>
      <c r="I110" s="12">
        <v>69.54</v>
      </c>
      <c r="J110" s="19">
        <f t="shared" si="8"/>
        <v>68.964</v>
      </c>
      <c r="K110" s="11">
        <v>4</v>
      </c>
    </row>
    <row r="111" ht="20" customHeight="1" spans="1:11">
      <c r="A111" s="9" t="s">
        <v>13</v>
      </c>
      <c r="B111" s="9" t="s">
        <v>259</v>
      </c>
      <c r="C111" s="9" t="s">
        <v>260</v>
      </c>
      <c r="D111" s="9" t="s">
        <v>261</v>
      </c>
      <c r="E111" s="9" t="s">
        <v>262</v>
      </c>
      <c r="F111" s="9">
        <v>62.9</v>
      </c>
      <c r="G111" s="10"/>
      <c r="H111" s="9">
        <v>62.9</v>
      </c>
      <c r="I111" s="10">
        <v>80.76</v>
      </c>
      <c r="J111" s="17">
        <f t="shared" si="8"/>
        <v>73.616</v>
      </c>
      <c r="K111" s="9">
        <v>1</v>
      </c>
    </row>
    <row r="112" ht="20" customHeight="1" spans="1:11">
      <c r="A112" s="11" t="s">
        <v>13</v>
      </c>
      <c r="B112" s="11" t="s">
        <v>259</v>
      </c>
      <c r="C112" s="11" t="s">
        <v>260</v>
      </c>
      <c r="D112" s="11" t="s">
        <v>146</v>
      </c>
      <c r="E112" s="11" t="s">
        <v>263</v>
      </c>
      <c r="F112" s="11">
        <v>43.5</v>
      </c>
      <c r="G112" s="12"/>
      <c r="H112" s="11">
        <v>43.5</v>
      </c>
      <c r="I112" s="12">
        <v>68.76</v>
      </c>
      <c r="J112" s="19">
        <f t="shared" si="8"/>
        <v>58.656</v>
      </c>
      <c r="K112" s="11">
        <v>2</v>
      </c>
    </row>
    <row r="113" ht="20" customHeight="1" spans="1:11">
      <c r="A113" s="9" t="s">
        <v>196</v>
      </c>
      <c r="B113" s="9" t="s">
        <v>264</v>
      </c>
      <c r="C113" s="9" t="s">
        <v>265</v>
      </c>
      <c r="D113" s="9" t="s">
        <v>266</v>
      </c>
      <c r="E113" s="9" t="s">
        <v>267</v>
      </c>
      <c r="F113" s="9">
        <v>71.2</v>
      </c>
      <c r="G113" s="10">
        <v>2.5</v>
      </c>
      <c r="H113" s="10">
        <v>73.7</v>
      </c>
      <c r="I113" s="10">
        <v>70.24</v>
      </c>
      <c r="J113" s="17">
        <f t="shared" si="8"/>
        <v>71.624</v>
      </c>
      <c r="K113" s="9">
        <v>1</v>
      </c>
    </row>
    <row r="114" ht="20" customHeight="1" spans="1:11">
      <c r="A114" s="10" t="s">
        <v>196</v>
      </c>
      <c r="B114" s="10" t="s">
        <v>268</v>
      </c>
      <c r="C114" s="10" t="s">
        <v>269</v>
      </c>
      <c r="D114" s="10" t="s">
        <v>270</v>
      </c>
      <c r="E114" s="10" t="s">
        <v>271</v>
      </c>
      <c r="F114" s="10">
        <v>67.7</v>
      </c>
      <c r="G114" s="10"/>
      <c r="H114" s="10">
        <v>67.7</v>
      </c>
      <c r="I114" s="10">
        <v>73.5</v>
      </c>
      <c r="J114" s="10">
        <f t="shared" si="8"/>
        <v>71.18</v>
      </c>
      <c r="K114" s="10">
        <v>1</v>
      </c>
    </row>
    <row r="115" ht="20" customHeight="1" spans="1:11">
      <c r="A115" s="10" t="s">
        <v>196</v>
      </c>
      <c r="B115" s="10" t="s">
        <v>268</v>
      </c>
      <c r="C115" s="10" t="s">
        <v>269</v>
      </c>
      <c r="D115" s="10" t="s">
        <v>272</v>
      </c>
      <c r="E115" s="10" t="s">
        <v>273</v>
      </c>
      <c r="F115" s="10">
        <v>66</v>
      </c>
      <c r="G115" s="10"/>
      <c r="H115" s="10">
        <v>66</v>
      </c>
      <c r="I115" s="10">
        <v>74.4</v>
      </c>
      <c r="J115" s="10">
        <f t="shared" ref="J115:J126" si="10">H115*0.4+I115*0.6</f>
        <v>71.04</v>
      </c>
      <c r="K115" s="10">
        <v>2</v>
      </c>
    </row>
    <row r="116" ht="20" customHeight="1" spans="1:11">
      <c r="A116" s="13" t="s">
        <v>196</v>
      </c>
      <c r="B116" s="13" t="s">
        <v>268</v>
      </c>
      <c r="C116" s="13" t="s">
        <v>269</v>
      </c>
      <c r="D116" s="13" t="s">
        <v>274</v>
      </c>
      <c r="E116" s="13" t="s">
        <v>275</v>
      </c>
      <c r="F116" s="13">
        <v>69.3</v>
      </c>
      <c r="G116" s="13"/>
      <c r="H116" s="13">
        <v>69.3</v>
      </c>
      <c r="I116" s="13">
        <v>68.7</v>
      </c>
      <c r="J116" s="12">
        <f t="shared" si="10"/>
        <v>68.94</v>
      </c>
      <c r="K116" s="13">
        <v>3</v>
      </c>
    </row>
    <row r="117" ht="20" customHeight="1" spans="1:11">
      <c r="A117" s="13" t="s">
        <v>196</v>
      </c>
      <c r="B117" s="13" t="s">
        <v>268</v>
      </c>
      <c r="C117" s="13" t="s">
        <v>269</v>
      </c>
      <c r="D117" s="13" t="s">
        <v>276</v>
      </c>
      <c r="E117" s="13" t="s">
        <v>277</v>
      </c>
      <c r="F117" s="13">
        <v>66</v>
      </c>
      <c r="G117" s="13"/>
      <c r="H117" s="13">
        <v>66</v>
      </c>
      <c r="I117" s="13">
        <v>70.9</v>
      </c>
      <c r="J117" s="12">
        <f t="shared" si="10"/>
        <v>68.94</v>
      </c>
      <c r="K117" s="13">
        <v>4</v>
      </c>
    </row>
    <row r="118" ht="20" customHeight="1" spans="1:11">
      <c r="A118" s="13" t="s">
        <v>196</v>
      </c>
      <c r="B118" s="13" t="s">
        <v>268</v>
      </c>
      <c r="C118" s="13" t="s">
        <v>269</v>
      </c>
      <c r="D118" s="13" t="s">
        <v>278</v>
      </c>
      <c r="E118" s="13" t="s">
        <v>279</v>
      </c>
      <c r="F118" s="13">
        <v>70.5</v>
      </c>
      <c r="G118" s="13"/>
      <c r="H118" s="13">
        <v>70.5</v>
      </c>
      <c r="I118" s="13">
        <v>65</v>
      </c>
      <c r="J118" s="12">
        <f t="shared" si="10"/>
        <v>67.2</v>
      </c>
      <c r="K118" s="13">
        <v>5</v>
      </c>
    </row>
    <row r="119" ht="20" customHeight="1" spans="1:11">
      <c r="A119" s="13" t="s">
        <v>196</v>
      </c>
      <c r="B119" s="13" t="s">
        <v>268</v>
      </c>
      <c r="C119" s="13" t="s">
        <v>269</v>
      </c>
      <c r="D119" s="13" t="s">
        <v>280</v>
      </c>
      <c r="E119" s="13" t="s">
        <v>281</v>
      </c>
      <c r="F119" s="13">
        <v>74</v>
      </c>
      <c r="G119" s="13"/>
      <c r="H119" s="13">
        <v>74</v>
      </c>
      <c r="I119" s="13" t="s">
        <v>50</v>
      </c>
      <c r="J119" s="12">
        <f>H119*0.4</f>
        <v>29.6</v>
      </c>
      <c r="K119" s="13">
        <v>6</v>
      </c>
    </row>
    <row r="120" ht="20" customHeight="1" spans="1:11">
      <c r="A120" s="9" t="s">
        <v>196</v>
      </c>
      <c r="B120" s="9" t="s">
        <v>282</v>
      </c>
      <c r="C120" s="9" t="s">
        <v>283</v>
      </c>
      <c r="D120" s="9" t="s">
        <v>284</v>
      </c>
      <c r="E120" s="9" t="s">
        <v>285</v>
      </c>
      <c r="F120" s="9">
        <v>44.8</v>
      </c>
      <c r="G120" s="10"/>
      <c r="H120" s="9">
        <v>44.8</v>
      </c>
      <c r="I120" s="10">
        <v>78.8</v>
      </c>
      <c r="J120" s="10">
        <f t="shared" si="10"/>
        <v>65.2</v>
      </c>
      <c r="K120" s="9">
        <v>1</v>
      </c>
    </row>
    <row r="121" ht="20" customHeight="1" spans="1:11">
      <c r="A121" s="9" t="s">
        <v>196</v>
      </c>
      <c r="B121" s="9" t="s">
        <v>286</v>
      </c>
      <c r="C121" s="9" t="s">
        <v>287</v>
      </c>
      <c r="D121" s="9" t="s">
        <v>288</v>
      </c>
      <c r="E121" s="9" t="s">
        <v>289</v>
      </c>
      <c r="F121" s="9">
        <v>51.7</v>
      </c>
      <c r="G121" s="10"/>
      <c r="H121" s="9">
        <v>51.7</v>
      </c>
      <c r="I121" s="10">
        <v>76.44</v>
      </c>
      <c r="J121" s="17">
        <f t="shared" si="10"/>
        <v>66.544</v>
      </c>
      <c r="K121" s="9">
        <v>1</v>
      </c>
    </row>
    <row r="122" ht="20" customHeight="1" spans="1:11">
      <c r="A122" s="9" t="s">
        <v>221</v>
      </c>
      <c r="B122" s="9" t="s">
        <v>290</v>
      </c>
      <c r="C122" s="9" t="s">
        <v>291</v>
      </c>
      <c r="D122" s="9" t="s">
        <v>292</v>
      </c>
      <c r="E122" s="9" t="s">
        <v>293</v>
      </c>
      <c r="F122" s="9">
        <v>78</v>
      </c>
      <c r="G122" s="10"/>
      <c r="H122" s="9">
        <v>78</v>
      </c>
      <c r="I122" s="10">
        <v>75.1</v>
      </c>
      <c r="J122" s="17">
        <f t="shared" si="10"/>
        <v>76.26</v>
      </c>
      <c r="K122" s="9">
        <v>1</v>
      </c>
    </row>
    <row r="123" ht="20" customHeight="1" spans="1:11">
      <c r="A123" s="11" t="s">
        <v>221</v>
      </c>
      <c r="B123" s="11" t="s">
        <v>290</v>
      </c>
      <c r="C123" s="11" t="s">
        <v>291</v>
      </c>
      <c r="D123" s="11" t="s">
        <v>294</v>
      </c>
      <c r="E123" s="11" t="s">
        <v>295</v>
      </c>
      <c r="F123" s="11">
        <v>71.5</v>
      </c>
      <c r="G123" s="12"/>
      <c r="H123" s="11">
        <v>71.5</v>
      </c>
      <c r="I123" s="12">
        <v>76.38</v>
      </c>
      <c r="J123" s="19">
        <f t="shared" si="10"/>
        <v>74.428</v>
      </c>
      <c r="K123" s="11">
        <v>2</v>
      </c>
    </row>
    <row r="124" ht="20" customHeight="1" spans="1:11">
      <c r="A124" s="11" t="s">
        <v>221</v>
      </c>
      <c r="B124" s="11" t="s">
        <v>290</v>
      </c>
      <c r="C124" s="11" t="s">
        <v>291</v>
      </c>
      <c r="D124" s="11" t="s">
        <v>296</v>
      </c>
      <c r="E124" s="11" t="s">
        <v>297</v>
      </c>
      <c r="F124" s="11">
        <v>60.3</v>
      </c>
      <c r="G124" s="12">
        <v>2.5</v>
      </c>
      <c r="H124" s="12">
        <v>62.8</v>
      </c>
      <c r="I124" s="12">
        <v>73.2</v>
      </c>
      <c r="J124" s="19">
        <f t="shared" si="10"/>
        <v>69.04</v>
      </c>
      <c r="K124" s="11">
        <v>3</v>
      </c>
    </row>
    <row r="125" ht="20" customHeight="1" spans="1:11">
      <c r="A125" s="9" t="s">
        <v>221</v>
      </c>
      <c r="B125" s="10">
        <v>610</v>
      </c>
      <c r="C125" s="9" t="s">
        <v>298</v>
      </c>
      <c r="D125" s="9" t="s">
        <v>299</v>
      </c>
      <c r="E125" s="9" t="s">
        <v>300</v>
      </c>
      <c r="F125" s="9">
        <v>45.5</v>
      </c>
      <c r="G125" s="10">
        <v>2.5</v>
      </c>
      <c r="H125" s="10">
        <v>48</v>
      </c>
      <c r="I125" s="10">
        <v>76.2</v>
      </c>
      <c r="J125" s="10">
        <f t="shared" si="10"/>
        <v>64.92</v>
      </c>
      <c r="K125" s="9">
        <v>1</v>
      </c>
    </row>
    <row r="126" ht="20" customHeight="1" spans="1:11">
      <c r="A126" s="11" t="s">
        <v>221</v>
      </c>
      <c r="B126" s="12">
        <v>610</v>
      </c>
      <c r="C126" s="11" t="s">
        <v>298</v>
      </c>
      <c r="D126" s="11" t="s">
        <v>301</v>
      </c>
      <c r="E126" s="11" t="s">
        <v>302</v>
      </c>
      <c r="F126" s="11">
        <v>48.9</v>
      </c>
      <c r="G126" s="12"/>
      <c r="H126" s="12">
        <v>48.9</v>
      </c>
      <c r="I126" s="13">
        <v>65</v>
      </c>
      <c r="J126" s="13">
        <f t="shared" si="10"/>
        <v>58.56</v>
      </c>
      <c r="K126" s="11">
        <v>2</v>
      </c>
    </row>
  </sheetData>
  <autoFilter ref="A3:J126">
    <extLst/>
  </autoFilter>
  <mergeCells count="1">
    <mergeCell ref="A2:K2"/>
  </mergeCells>
  <pageMargins left="0.751388888888889" right="0.751388888888889" top="1" bottom="1" header="0.5" footer="0.5"/>
  <pageSetup paperSize="9" scale="96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李瑞</cp:lastModifiedBy>
  <dcterms:created xsi:type="dcterms:W3CDTF">2023-01-08T16:24:00Z</dcterms:created>
  <dcterms:modified xsi:type="dcterms:W3CDTF">2023-01-09T08:23:25Z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E569BC83938B4D4A995771975FADBD8D</vt:lpwstr>
  </property>
  <property fmtid="{D5CDD505-2E9C-101B-9397-08002B2CF9AE}" pid="3" name="KSOProductBuildVer">
    <vt:lpwstr>2052-11.1.0.13703</vt:lpwstr>
  </property>
</Properties>
</file>