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开招聘人员" sheetId="1" r:id="rId1"/>
  </sheets>
  <definedNames>
    <definedName name="_xlnm._FilterDatabase" localSheetId="0" hidden="1">公开招聘人员!$A$2:$E$49</definedName>
    <definedName name="_xlnm.Print_Area" localSheetId="0">公开招聘人员!$A$1:$E$49</definedName>
    <definedName name="_xlnm.Print_Titles" localSheetId="0">公开招聘人员!$2:$2</definedName>
  </definedNames>
  <calcPr calcId="144525"/>
</workbook>
</file>

<file path=xl/sharedStrings.xml><?xml version="1.0" encoding="utf-8"?>
<sst xmlns="http://schemas.openxmlformats.org/spreadsheetml/2006/main" count="116" uniqueCount="80">
  <si>
    <t>2023年秋季社会招聘进入资格复审人员名单</t>
  </si>
  <si>
    <t>序号</t>
  </si>
  <si>
    <t>报考岗位</t>
  </si>
  <si>
    <t>姓名</t>
  </si>
  <si>
    <t>身份证号码</t>
  </si>
  <si>
    <t>备注</t>
  </si>
  <si>
    <t>功能检查科心电图医师</t>
  </si>
  <si>
    <t>杨欣松</t>
  </si>
  <si>
    <t>430702199505******</t>
  </si>
  <si>
    <t>452123199603******</t>
  </si>
  <si>
    <t>460033199703******</t>
  </si>
  <si>
    <t>230624198903******</t>
  </si>
  <si>
    <t>460033199512******</t>
  </si>
  <si>
    <t>吴迪</t>
  </si>
  <si>
    <t>460200199401******</t>
  </si>
  <si>
    <t>150302199411******</t>
  </si>
  <si>
    <t>谢昀</t>
  </si>
  <si>
    <t>460200199308******</t>
  </si>
  <si>
    <t>睡眠医学科医师</t>
  </si>
  <si>
    <t>张金婉</t>
  </si>
  <si>
    <t>130981199009******</t>
  </si>
  <si>
    <t>黄丽娟</t>
  </si>
  <si>
    <t>460035199510******</t>
  </si>
  <si>
    <t>460034199209******</t>
  </si>
  <si>
    <t>周倩</t>
  </si>
  <si>
    <t>430104199206******</t>
  </si>
  <si>
    <t>全科医学科医师</t>
  </si>
  <si>
    <t>庄映苗</t>
  </si>
  <si>
    <t>460022199305******</t>
  </si>
  <si>
    <t>重症医学科医师</t>
  </si>
  <si>
    <t>522425199702******</t>
  </si>
  <si>
    <t>460003199507******</t>
  </si>
  <si>
    <t>460200199701******</t>
  </si>
  <si>
    <t>460033199605******</t>
  </si>
  <si>
    <t>460200199612******</t>
  </si>
  <si>
    <t>460033199402******</t>
  </si>
  <si>
    <t>王霞</t>
  </si>
  <si>
    <t>520121199610******</t>
  </si>
  <si>
    <t>泌尿外科医师</t>
  </si>
  <si>
    <t>韦吉超</t>
  </si>
  <si>
    <t>460033199501******</t>
  </si>
  <si>
    <t>412828199208******</t>
  </si>
  <si>
    <t>谭晨阳</t>
  </si>
  <si>
    <t>372928199512******</t>
  </si>
  <si>
    <t>皮肤科医师</t>
  </si>
  <si>
    <t>陈双</t>
  </si>
  <si>
    <t>500242199410****** </t>
  </si>
  <si>
    <t>王小云</t>
  </si>
  <si>
    <t>412728199003******</t>
  </si>
  <si>
    <t>放射科技师</t>
  </si>
  <si>
    <t>460102200110******</t>
  </si>
  <si>
    <t>460026200108******</t>
  </si>
  <si>
    <t>460003199812******</t>
  </si>
  <si>
    <t>460003200112******</t>
  </si>
  <si>
    <t>460003199901******</t>
  </si>
  <si>
    <t>460007199712******</t>
  </si>
  <si>
    <t>460003199902******</t>
  </si>
  <si>
    <t>431281200112******</t>
  </si>
  <si>
    <t>469025200002******</t>
  </si>
  <si>
    <t>财务科专业技术人员</t>
  </si>
  <si>
    <t>430702199608******</t>
  </si>
  <si>
    <t>陈名越</t>
  </si>
  <si>
    <t>460034199709******</t>
  </si>
  <si>
    <t>党委办公室科员</t>
  </si>
  <si>
    <t>460003198811******</t>
  </si>
  <si>
    <t>460200199201******</t>
  </si>
  <si>
    <t>科教部（教学办公室）科员</t>
  </si>
  <si>
    <t>460033199901******</t>
  </si>
  <si>
    <t>460200200012******</t>
  </si>
  <si>
    <t>460005200103******</t>
  </si>
  <si>
    <t>组织人事科专业技术人员</t>
  </si>
  <si>
    <t>邢维卿</t>
  </si>
  <si>
    <t>460033200210******</t>
  </si>
  <si>
    <t>460003199607******</t>
  </si>
  <si>
    <t>陈家豪</t>
  </si>
  <si>
    <t>460200199410******</t>
  </si>
  <si>
    <t>460200199504******</t>
  </si>
  <si>
    <t>460035200105******</t>
  </si>
  <si>
    <t>黄蕾</t>
  </si>
  <si>
    <t>460102199204******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</si>
</sst>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zoomScale="90" zoomScaleNormal="90" workbookViewId="0">
      <pane xSplit="3" ySplit="2" topLeftCell="D45" activePane="bottomRight" state="frozen"/>
      <selection/>
      <selection pane="topRight"/>
      <selection pane="bottomLeft"/>
      <selection pane="bottomRight" activeCell="A3" sqref="A3:A49"/>
    </sheetView>
  </sheetViews>
  <sheetFormatPr defaultColWidth="9" defaultRowHeight="13.5" outlineLevelCol="4"/>
  <cols>
    <col min="1" max="1" width="6.625" style="2" customWidth="1"/>
    <col min="2" max="2" width="19.575" style="1" customWidth="1"/>
    <col min="3" max="3" width="11.0833333333333" style="3" customWidth="1"/>
    <col min="4" max="4" width="27.1333333333333" style="3" customWidth="1"/>
    <col min="5" max="5" width="10.4166666666667" style="3" customWidth="1"/>
    <col min="6" max="16384" width="9" style="3"/>
  </cols>
  <sheetData>
    <row r="1" ht="57.95" customHeight="1" spans="1:5">
      <c r="A1" s="4" t="s">
        <v>0</v>
      </c>
      <c r="B1" s="5"/>
      <c r="C1" s="4"/>
      <c r="D1" s="4"/>
      <c r="E1" s="4"/>
    </row>
    <row r="2" ht="45" customHeight="1" spans="1:5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</row>
    <row r="3" ht="48.95" customHeight="1" spans="1:5">
      <c r="A3" s="6">
        <v>1</v>
      </c>
      <c r="B3" s="7" t="s">
        <v>6</v>
      </c>
      <c r="C3" s="7" t="s">
        <v>7</v>
      </c>
      <c r="D3" s="9" t="s">
        <v>8</v>
      </c>
      <c r="E3" s="7"/>
    </row>
    <row r="4" ht="48.95" customHeight="1" spans="1:5">
      <c r="A4" s="6">
        <v>2</v>
      </c>
      <c r="B4" s="7" t="s">
        <v>6</v>
      </c>
      <c r="C4" s="8" t="str">
        <f>"丘小英"</f>
        <v>丘小英</v>
      </c>
      <c r="D4" s="10" t="s">
        <v>9</v>
      </c>
      <c r="E4" s="7"/>
    </row>
    <row r="5" ht="48.95" customHeight="1" spans="1:5">
      <c r="A5" s="6">
        <v>3</v>
      </c>
      <c r="B5" s="7" t="s">
        <v>6</v>
      </c>
      <c r="C5" s="8" t="str">
        <f>"黄垂婷"</f>
        <v>黄垂婷</v>
      </c>
      <c r="D5" s="10" t="s">
        <v>10</v>
      </c>
      <c r="E5" s="7"/>
    </row>
    <row r="6" ht="48.95" customHeight="1" spans="1:5">
      <c r="A6" s="6">
        <v>4</v>
      </c>
      <c r="B6" s="7" t="s">
        <v>6</v>
      </c>
      <c r="C6" s="8" t="str">
        <f>"李杨"</f>
        <v>李杨</v>
      </c>
      <c r="D6" s="10" t="s">
        <v>11</v>
      </c>
      <c r="E6" s="7"/>
    </row>
    <row r="7" ht="48.95" customHeight="1" spans="1:5">
      <c r="A7" s="6">
        <v>5</v>
      </c>
      <c r="B7" s="7" t="s">
        <v>6</v>
      </c>
      <c r="C7" s="8" t="str">
        <f>"陈善颖"</f>
        <v>陈善颖</v>
      </c>
      <c r="D7" s="10" t="s">
        <v>12</v>
      </c>
      <c r="E7" s="7"/>
    </row>
    <row r="8" ht="48.95" customHeight="1" spans="1:5">
      <c r="A8" s="6">
        <v>6</v>
      </c>
      <c r="B8" s="7" t="s">
        <v>6</v>
      </c>
      <c r="C8" s="7" t="s">
        <v>13</v>
      </c>
      <c r="D8" s="9" t="s">
        <v>14</v>
      </c>
      <c r="E8" s="7"/>
    </row>
    <row r="9" ht="48.95" customHeight="1" spans="1:5">
      <c r="A9" s="6">
        <v>7</v>
      </c>
      <c r="B9" s="7" t="s">
        <v>6</v>
      </c>
      <c r="C9" s="8" t="str">
        <f>"赵紫嫣"</f>
        <v>赵紫嫣</v>
      </c>
      <c r="D9" s="10" t="s">
        <v>15</v>
      </c>
      <c r="E9" s="7"/>
    </row>
    <row r="10" ht="48.95" customHeight="1" spans="1:5">
      <c r="A10" s="6">
        <v>8</v>
      </c>
      <c r="B10" s="7" t="s">
        <v>6</v>
      </c>
      <c r="C10" s="7" t="s">
        <v>16</v>
      </c>
      <c r="D10" s="9" t="s">
        <v>17</v>
      </c>
      <c r="E10" s="7"/>
    </row>
    <row r="11" ht="48.95" customHeight="1" spans="1:5">
      <c r="A11" s="6">
        <v>9</v>
      </c>
      <c r="B11" s="7" t="s">
        <v>18</v>
      </c>
      <c r="C11" s="8" t="s">
        <v>19</v>
      </c>
      <c r="D11" s="10" t="s">
        <v>20</v>
      </c>
      <c r="E11" s="7"/>
    </row>
    <row r="12" ht="48.95" customHeight="1" spans="1:5">
      <c r="A12" s="6">
        <v>10</v>
      </c>
      <c r="B12" s="7" t="s">
        <v>18</v>
      </c>
      <c r="C12" s="8" t="s">
        <v>21</v>
      </c>
      <c r="D12" s="10" t="s">
        <v>22</v>
      </c>
      <c r="E12" s="7"/>
    </row>
    <row r="13" ht="48.95" customHeight="1" spans="1:5">
      <c r="A13" s="6">
        <v>11</v>
      </c>
      <c r="B13" s="7" t="s">
        <v>18</v>
      </c>
      <c r="C13" s="8" t="str">
        <f>"朱奕雄"</f>
        <v>朱奕雄</v>
      </c>
      <c r="D13" s="10" t="s">
        <v>23</v>
      </c>
      <c r="E13" s="7"/>
    </row>
    <row r="14" ht="48.95" customHeight="1" spans="1:5">
      <c r="A14" s="6">
        <v>12</v>
      </c>
      <c r="B14" s="7" t="s">
        <v>18</v>
      </c>
      <c r="C14" s="7" t="s">
        <v>24</v>
      </c>
      <c r="D14" s="9" t="s">
        <v>25</v>
      </c>
      <c r="E14" s="7"/>
    </row>
    <row r="15" ht="48.95" customHeight="1" spans="1:5">
      <c r="A15" s="6">
        <v>13</v>
      </c>
      <c r="B15" s="7" t="s">
        <v>26</v>
      </c>
      <c r="C15" s="7" t="s">
        <v>27</v>
      </c>
      <c r="D15" s="9" t="s">
        <v>28</v>
      </c>
      <c r="E15" s="7"/>
    </row>
    <row r="16" ht="48.95" customHeight="1" spans="1:5">
      <c r="A16" s="6">
        <v>14</v>
      </c>
      <c r="B16" s="7" t="s">
        <v>29</v>
      </c>
      <c r="C16" s="8" t="str">
        <f>"邹利运"</f>
        <v>邹利运</v>
      </c>
      <c r="D16" s="10" t="s">
        <v>30</v>
      </c>
      <c r="E16" s="7"/>
    </row>
    <row r="17" ht="48.95" customHeight="1" spans="1:5">
      <c r="A17" s="6">
        <v>15</v>
      </c>
      <c r="B17" s="7" t="s">
        <v>29</v>
      </c>
      <c r="C17" s="8" t="str">
        <f>"吴大妍"</f>
        <v>吴大妍</v>
      </c>
      <c r="D17" s="10" t="s">
        <v>31</v>
      </c>
      <c r="E17" s="7"/>
    </row>
    <row r="18" ht="48.95" customHeight="1" spans="1:5">
      <c r="A18" s="6">
        <v>16</v>
      </c>
      <c r="B18" s="7" t="s">
        <v>29</v>
      </c>
      <c r="C18" s="8" t="str">
        <f>"陈劲捷"</f>
        <v>陈劲捷</v>
      </c>
      <c r="D18" s="10" t="s">
        <v>32</v>
      </c>
      <c r="E18" s="7"/>
    </row>
    <row r="19" ht="48.95" customHeight="1" spans="1:5">
      <c r="A19" s="6">
        <v>17</v>
      </c>
      <c r="B19" s="7" t="s">
        <v>29</v>
      </c>
      <c r="C19" s="8" t="str">
        <f>"邢树辉"</f>
        <v>邢树辉</v>
      </c>
      <c r="D19" s="10" t="s">
        <v>33</v>
      </c>
      <c r="E19" s="7"/>
    </row>
    <row r="20" ht="48.95" customHeight="1" spans="1:5">
      <c r="A20" s="6">
        <v>18</v>
      </c>
      <c r="B20" s="7" t="s">
        <v>29</v>
      </c>
      <c r="C20" s="8" t="str">
        <f>"钟梅萍"</f>
        <v>钟梅萍</v>
      </c>
      <c r="D20" s="10" t="s">
        <v>34</v>
      </c>
      <c r="E20" s="7"/>
    </row>
    <row r="21" ht="48.95" customHeight="1" spans="1:5">
      <c r="A21" s="6">
        <v>19</v>
      </c>
      <c r="B21" s="7" t="s">
        <v>29</v>
      </c>
      <c r="C21" s="8" t="str">
        <f>"陈永皇"</f>
        <v>陈永皇</v>
      </c>
      <c r="D21" s="10" t="s">
        <v>35</v>
      </c>
      <c r="E21" s="7"/>
    </row>
    <row r="22" ht="48.95" customHeight="1" spans="1:5">
      <c r="A22" s="6">
        <v>20</v>
      </c>
      <c r="B22" s="7" t="s">
        <v>29</v>
      </c>
      <c r="C22" s="7" t="s">
        <v>36</v>
      </c>
      <c r="D22" s="9" t="s">
        <v>37</v>
      </c>
      <c r="E22" s="7"/>
    </row>
    <row r="23" ht="48.95" customHeight="1" spans="1:5">
      <c r="A23" s="6">
        <v>21</v>
      </c>
      <c r="B23" s="7" t="s">
        <v>38</v>
      </c>
      <c r="C23" s="7" t="s">
        <v>39</v>
      </c>
      <c r="D23" s="9" t="s">
        <v>40</v>
      </c>
      <c r="E23" s="7"/>
    </row>
    <row r="24" ht="48.95" customHeight="1" spans="1:5">
      <c r="A24" s="6">
        <v>22</v>
      </c>
      <c r="B24" s="7" t="s">
        <v>38</v>
      </c>
      <c r="C24" s="8" t="str">
        <f>"杨燕飞"</f>
        <v>杨燕飞</v>
      </c>
      <c r="D24" s="10" t="s">
        <v>41</v>
      </c>
      <c r="E24" s="7"/>
    </row>
    <row r="25" ht="48.95" customHeight="1" spans="1:5">
      <c r="A25" s="6">
        <v>23</v>
      </c>
      <c r="B25" s="7" t="s">
        <v>38</v>
      </c>
      <c r="C25" s="7" t="s">
        <v>42</v>
      </c>
      <c r="D25" s="9" t="s">
        <v>43</v>
      </c>
      <c r="E25" s="7"/>
    </row>
    <row r="26" ht="48.95" customHeight="1" spans="1:5">
      <c r="A26" s="6">
        <v>24</v>
      </c>
      <c r="B26" s="7" t="s">
        <v>44</v>
      </c>
      <c r="C26" s="8" t="s">
        <v>45</v>
      </c>
      <c r="D26" s="10" t="s">
        <v>46</v>
      </c>
      <c r="E26" s="7"/>
    </row>
    <row r="27" ht="48.95" customHeight="1" spans="1:5">
      <c r="A27" s="6">
        <v>25</v>
      </c>
      <c r="B27" s="7" t="s">
        <v>44</v>
      </c>
      <c r="C27" s="7" t="s">
        <v>47</v>
      </c>
      <c r="D27" s="10" t="s">
        <v>48</v>
      </c>
      <c r="E27" s="7"/>
    </row>
    <row r="28" ht="48.95" customHeight="1" spans="1:5">
      <c r="A28" s="6">
        <v>26</v>
      </c>
      <c r="B28" s="7" t="s">
        <v>49</v>
      </c>
      <c r="C28" s="8" t="str">
        <f>"黄馨"</f>
        <v>黄馨</v>
      </c>
      <c r="D28" s="10" t="s">
        <v>50</v>
      </c>
      <c r="E28" s="7"/>
    </row>
    <row r="29" ht="48.95" customHeight="1" spans="1:5">
      <c r="A29" s="6">
        <v>27</v>
      </c>
      <c r="B29" s="7" t="s">
        <v>49</v>
      </c>
      <c r="C29" s="8" t="str">
        <f>"林国凯"</f>
        <v>林国凯</v>
      </c>
      <c r="D29" s="10" t="s">
        <v>51</v>
      </c>
      <c r="E29" s="7"/>
    </row>
    <row r="30" ht="48.95" customHeight="1" spans="1:5">
      <c r="A30" s="6">
        <v>28</v>
      </c>
      <c r="B30" s="7" t="s">
        <v>49</v>
      </c>
      <c r="C30" s="8" t="str">
        <f>"李慧慧"</f>
        <v>李慧慧</v>
      </c>
      <c r="D30" s="10" t="s">
        <v>52</v>
      </c>
      <c r="E30" s="7"/>
    </row>
    <row r="31" ht="48.95" customHeight="1" spans="1:5">
      <c r="A31" s="6">
        <v>29</v>
      </c>
      <c r="B31" s="7" t="s">
        <v>49</v>
      </c>
      <c r="C31" s="8" t="str">
        <f>"林琼琚"</f>
        <v>林琼琚</v>
      </c>
      <c r="D31" s="10" t="s">
        <v>53</v>
      </c>
      <c r="E31" s="7"/>
    </row>
    <row r="32" ht="48.95" customHeight="1" spans="1:5">
      <c r="A32" s="6">
        <v>30</v>
      </c>
      <c r="B32" s="7" t="s">
        <v>49</v>
      </c>
      <c r="C32" s="8" t="str">
        <f>"陈侯堂"</f>
        <v>陈侯堂</v>
      </c>
      <c r="D32" s="10" t="s">
        <v>54</v>
      </c>
      <c r="E32" s="7"/>
    </row>
    <row r="33" ht="48.95" customHeight="1" spans="1:5">
      <c r="A33" s="6">
        <v>31</v>
      </c>
      <c r="B33" s="7" t="s">
        <v>49</v>
      </c>
      <c r="C33" s="8" t="str">
        <f>"吉训全"</f>
        <v>吉训全</v>
      </c>
      <c r="D33" s="10" t="s">
        <v>55</v>
      </c>
      <c r="E33" s="7"/>
    </row>
    <row r="34" ht="48.95" customHeight="1" spans="1:5">
      <c r="A34" s="6">
        <v>32</v>
      </c>
      <c r="B34" s="7" t="s">
        <v>49</v>
      </c>
      <c r="C34" s="8" t="str">
        <f>"陈俏芬"</f>
        <v>陈俏芬</v>
      </c>
      <c r="D34" s="10" t="s">
        <v>56</v>
      </c>
      <c r="E34" s="7"/>
    </row>
    <row r="35" ht="48.95" customHeight="1" spans="1:5">
      <c r="A35" s="6">
        <v>33</v>
      </c>
      <c r="B35" s="7" t="s">
        <v>49</v>
      </c>
      <c r="C35" s="8" t="str">
        <f>"周湘寅"</f>
        <v>周湘寅</v>
      </c>
      <c r="D35" s="10" t="s">
        <v>57</v>
      </c>
      <c r="E35" s="7"/>
    </row>
    <row r="36" ht="48.95" customHeight="1" spans="1:5">
      <c r="A36" s="6">
        <v>34</v>
      </c>
      <c r="B36" s="7" t="s">
        <v>49</v>
      </c>
      <c r="C36" s="8" t="str">
        <f>"韦春婷"</f>
        <v>韦春婷</v>
      </c>
      <c r="D36" s="10" t="s">
        <v>58</v>
      </c>
      <c r="E36" s="7"/>
    </row>
    <row r="37" ht="48.95" customHeight="1" spans="1:5">
      <c r="A37" s="6">
        <v>35</v>
      </c>
      <c r="B37" s="7" t="s">
        <v>59</v>
      </c>
      <c r="C37" s="8" t="str">
        <f>"尹杰琦"</f>
        <v>尹杰琦</v>
      </c>
      <c r="D37" s="10" t="s">
        <v>60</v>
      </c>
      <c r="E37" s="7"/>
    </row>
    <row r="38" ht="48.95" customHeight="1" spans="1:5">
      <c r="A38" s="6">
        <v>36</v>
      </c>
      <c r="B38" s="7" t="s">
        <v>59</v>
      </c>
      <c r="C38" s="7" t="s">
        <v>61</v>
      </c>
      <c r="D38" s="9" t="s">
        <v>62</v>
      </c>
      <c r="E38" s="7"/>
    </row>
    <row r="39" ht="48.95" customHeight="1" spans="1:5">
      <c r="A39" s="6">
        <v>37</v>
      </c>
      <c r="B39" s="7" t="s">
        <v>63</v>
      </c>
      <c r="C39" s="8" t="str">
        <f>"彭玉璋"</f>
        <v>彭玉璋</v>
      </c>
      <c r="D39" s="10" t="s">
        <v>64</v>
      </c>
      <c r="E39" s="7"/>
    </row>
    <row r="40" ht="48.95" customHeight="1" spans="1:5">
      <c r="A40" s="6">
        <v>38</v>
      </c>
      <c r="B40" s="7" t="s">
        <v>63</v>
      </c>
      <c r="C40" s="8" t="str">
        <f>"黎华华"</f>
        <v>黎华华</v>
      </c>
      <c r="D40" s="10" t="s">
        <v>65</v>
      </c>
      <c r="E40" s="7"/>
    </row>
    <row r="41" ht="48.95" customHeight="1" spans="1:5">
      <c r="A41" s="6">
        <v>39</v>
      </c>
      <c r="B41" s="7" t="s">
        <v>66</v>
      </c>
      <c r="C41" s="8" t="str">
        <f>"葛丽丽"</f>
        <v>葛丽丽</v>
      </c>
      <c r="D41" s="10" t="s">
        <v>67</v>
      </c>
      <c r="E41" s="7"/>
    </row>
    <row r="42" ht="48.95" customHeight="1" spans="1:5">
      <c r="A42" s="6">
        <v>40</v>
      </c>
      <c r="B42" s="7" t="s">
        <v>66</v>
      </c>
      <c r="C42" s="8" t="str">
        <f>"欧婧"</f>
        <v>欧婧</v>
      </c>
      <c r="D42" s="10" t="s">
        <v>68</v>
      </c>
      <c r="E42" s="7"/>
    </row>
    <row r="43" s="1" customFormat="1" ht="49" customHeight="1" spans="1:5">
      <c r="A43" s="6">
        <v>41</v>
      </c>
      <c r="B43" s="7" t="s">
        <v>66</v>
      </c>
      <c r="C43" s="8" t="str">
        <f>"傅朝颖"</f>
        <v>傅朝颖</v>
      </c>
      <c r="D43" s="10" t="s">
        <v>69</v>
      </c>
      <c r="E43" s="7"/>
    </row>
    <row r="44" s="1" customFormat="1" ht="49" customHeight="1" spans="1:5">
      <c r="A44" s="6">
        <v>42</v>
      </c>
      <c r="B44" s="7" t="s">
        <v>70</v>
      </c>
      <c r="C44" s="7" t="s">
        <v>71</v>
      </c>
      <c r="D44" s="9" t="s">
        <v>72</v>
      </c>
      <c r="E44" s="7"/>
    </row>
    <row r="45" s="1" customFormat="1" ht="49" customHeight="1" spans="1:5">
      <c r="A45" s="6">
        <v>43</v>
      </c>
      <c r="B45" s="7" t="s">
        <v>70</v>
      </c>
      <c r="C45" s="8" t="str">
        <f>"王桃瑞"</f>
        <v>王桃瑞</v>
      </c>
      <c r="D45" s="10" t="s">
        <v>73</v>
      </c>
      <c r="E45" s="7"/>
    </row>
    <row r="46" s="1" customFormat="1" ht="49" customHeight="1" spans="1:5">
      <c r="A46" s="6">
        <v>44</v>
      </c>
      <c r="B46" s="7" t="s">
        <v>70</v>
      </c>
      <c r="C46" s="7" t="s">
        <v>74</v>
      </c>
      <c r="D46" s="9" t="s">
        <v>75</v>
      </c>
      <c r="E46" s="7"/>
    </row>
    <row r="47" s="1" customFormat="1" ht="49" customHeight="1" spans="1:5">
      <c r="A47" s="6">
        <v>45</v>
      </c>
      <c r="B47" s="7" t="s">
        <v>70</v>
      </c>
      <c r="C47" s="8" t="str">
        <f>"吉云"</f>
        <v>吉云</v>
      </c>
      <c r="D47" s="10" t="s">
        <v>76</v>
      </c>
      <c r="E47" s="7"/>
    </row>
    <row r="48" s="1" customFormat="1" ht="49" customHeight="1" spans="1:5">
      <c r="A48" s="6">
        <v>46</v>
      </c>
      <c r="B48" s="7" t="s">
        <v>70</v>
      </c>
      <c r="C48" s="8" t="str">
        <f>"古诗"</f>
        <v>古诗</v>
      </c>
      <c r="D48" s="10" t="s">
        <v>77</v>
      </c>
      <c r="E48" s="7"/>
    </row>
    <row r="49" s="1" customFormat="1" ht="49" customHeight="1" spans="1:5">
      <c r="A49" s="6">
        <v>47</v>
      </c>
      <c r="B49" s="7" t="s">
        <v>70</v>
      </c>
      <c r="C49" s="7" t="s">
        <v>78</v>
      </c>
      <c r="D49" s="9" t="s">
        <v>79</v>
      </c>
      <c r="E49" s="7"/>
    </row>
  </sheetData>
  <mergeCells count="1">
    <mergeCell ref="A1:E1"/>
  </mergeCells>
  <pageMargins left="0.354166666666667" right="0.236111111111111" top="0.432638888888889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阳晨</cp:lastModifiedBy>
  <dcterms:created xsi:type="dcterms:W3CDTF">2023-10-23T00:54:00Z</dcterms:created>
  <dcterms:modified xsi:type="dcterms:W3CDTF">2023-10-23T03:27:32Z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1382A96BE21C4AD89013DE1B73033A63</vt:lpwstr>
  </property>
  <property fmtid="{D5CDD505-2E9C-101B-9397-08002B2CF9AE}" pid="3" name="KSOProductBuildVer">
    <vt:lpwstr>2052-11.8.2.11739</vt:lpwstr>
  </property>
</Properties>
</file>