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esktop\2023年招聘\3.秋季招聘\3.岗位需求\"/>
    </mc:Choice>
  </mc:AlternateContent>
  <bookViews>
    <workbookView xWindow="0" yWindow="0" windowWidth="18525" windowHeight="7125"/>
  </bookViews>
  <sheets>
    <sheet name="汇总" sheetId="3" r:id="rId1"/>
    <sheet name="总公司" sheetId="8" r:id="rId2"/>
    <sheet name="置业公司" sheetId="7" r:id="rId3"/>
    <sheet name="商管公司" sheetId="6" r:id="rId4"/>
    <sheet name="股权投资公司" sheetId="9" r:id="rId5"/>
    <sheet name="供应链公司" sheetId="5" r:id="rId6"/>
  </sheets>
  <definedNames>
    <definedName name="_xlnm.Print_Area" localSheetId="5">供应链公司!$B$1:$H$10</definedName>
    <definedName name="_xlnm.Print_Area" localSheetId="0">汇总!$A$1:$E$30</definedName>
    <definedName name="_xlnm.Print_Area" localSheetId="3">商管公司!$A$1:$G$6</definedName>
  </definedNames>
  <calcPr calcId="162913"/>
</workbook>
</file>

<file path=xl/calcChain.xml><?xml version="1.0" encoding="utf-8"?>
<calcChain xmlns="http://schemas.openxmlformats.org/spreadsheetml/2006/main">
  <c r="A7" i="5" l="1"/>
  <c r="E9" i="5"/>
  <c r="A6" i="5" l="1"/>
  <c r="A5" i="5"/>
  <c r="A8" i="5"/>
  <c r="A4" i="5"/>
  <c r="E5" i="9"/>
  <c r="A4" i="9"/>
  <c r="E6" i="8"/>
  <c r="A5" i="8"/>
  <c r="A4" i="8"/>
  <c r="D25" i="3"/>
  <c r="D24" i="3"/>
  <c r="D22" i="3"/>
  <c r="D5" i="3"/>
  <c r="D5" i="6"/>
  <c r="E12" i="7"/>
  <c r="D16" i="3"/>
  <c r="D14" i="3"/>
</calcChain>
</file>

<file path=xl/sharedStrings.xml><?xml version="1.0" encoding="utf-8"?>
<sst xmlns="http://schemas.openxmlformats.org/spreadsheetml/2006/main" count="219" uniqueCount="115">
  <si>
    <t>交子公园投资公司2023年秋招岗位需求汇总</t>
  </si>
  <si>
    <t>招聘单位</t>
  </si>
  <si>
    <t>部门</t>
  </si>
  <si>
    <t>招聘岗位</t>
  </si>
  <si>
    <t>招聘人数</t>
  </si>
  <si>
    <t>备注</t>
  </si>
  <si>
    <t>置业公司</t>
  </si>
  <si>
    <t>综合管理部</t>
  </si>
  <si>
    <t>宣传管理岗</t>
  </si>
  <si>
    <t>应届</t>
  </si>
  <si>
    <t>开发管理部</t>
  </si>
  <si>
    <t>项目管理</t>
  </si>
  <si>
    <t>项目管理部</t>
  </si>
  <si>
    <t>能源公司（筹）
综合管理部</t>
  </si>
  <si>
    <t>核算会计岗</t>
  </si>
  <si>
    <t>社招</t>
  </si>
  <si>
    <t>审计管理岗</t>
  </si>
  <si>
    <t>能源公司（筹）
技术研发部</t>
  </si>
  <si>
    <t>建筑工程师</t>
  </si>
  <si>
    <t>能源公司（筹）
生产服务部</t>
  </si>
  <si>
    <t>成本管理
（招标采购方向）</t>
  </si>
  <si>
    <t>成本管理
（项目管理方向）</t>
  </si>
  <si>
    <t>小计</t>
  </si>
  <si>
    <t>商管公司</t>
  </si>
  <si>
    <t>产业招商部</t>
  </si>
  <si>
    <t>商业招商岗</t>
  </si>
  <si>
    <t>供应链公司</t>
  </si>
  <si>
    <t>运营部</t>
  </si>
  <si>
    <t>综合运营岗</t>
  </si>
  <si>
    <t>合计招聘</t>
  </si>
  <si>
    <t>2023年可招聘名额情况</t>
  </si>
  <si>
    <t>现有人数</t>
  </si>
  <si>
    <t>已补招人数</t>
  </si>
  <si>
    <t>置业未报送名额</t>
  </si>
  <si>
    <t>2023年招聘</t>
  </si>
  <si>
    <t>2023年编制</t>
  </si>
  <si>
    <t>公司</t>
  </si>
  <si>
    <t>招聘需求</t>
  </si>
  <si>
    <t>岗位</t>
  </si>
  <si>
    <t>人数</t>
  </si>
  <si>
    <t>岗位职责</t>
  </si>
  <si>
    <t>任职条件</t>
  </si>
  <si>
    <t>招聘方式</t>
  </si>
  <si>
    <t>置业公司（本部）</t>
  </si>
  <si>
    <t>宣传管理</t>
  </si>
  <si>
    <t>1、负责企业文化建设工作，梳理、归纳和丰富企业文化理念和精神；
2、负责撰写企业对外宣传材料，管理各类宣传阵地，设计制作宣传品；
3、负责党建、业务工作的新闻宣传，做好新闻稿件撰写、对外媒体联络维护等相关工作；
4、负责企业各类文化活动的组织协调与推进工作；
5、负责企业内宣工作，做好员工思想引导和舆情研判；
6、做好各种文字、图片、声像资料的分类归档工作；
7、负责完成领导交办的其他工作。</t>
  </si>
  <si>
    <t>1、中共党员（含预备党员）；
2、本科及以上学历，中文、新闻、传播等相关专业毕业；
3、2022年6月及以后已取得毕业证且尚未落实工作；
4、具有新闻媒体、企业宣传相关工作实习经验优先；
5、具备一定的文字功底和设计能力，具有一定的拍照经验，能够熟练office办公软件；
6、具有良好的职业操守和个人品行，遵纪守法，无犯罪记录。工作效率高，抗压能力强；条理性好，执行力强；
7、可接受部门内岗位调剂。</t>
  </si>
  <si>
    <t>1、负责投融资计划、重点工作计划编制及执行情况梳理；
2、负责建设项目计划节点动态管理；
3、负责公司各口径考核目标及完成情况动态管理；
4、负责完成固定资产投资报送工作；
5、负责各级重点项目系统报送工作；
6、负责固定资产投资项目、股权投资项目可行性等专项研究工作；
7、参与汇报材料撰写工作；
8、完成领导交办的其他工作。</t>
  </si>
  <si>
    <t>1、本科及以上学历，工程管理等相关专业毕业；
2、2022年6月及以后已取得毕业证且尚未落实工作；
3、具有良好的职业操守和个人品行，遵纪守法，无犯罪记录。工作效率高，抗压能力强；条理性好，执行力强；
4、可接受部门内岗位调剂。</t>
  </si>
  <si>
    <t>1、负责开工前地质勘察、三通一平、图纸会审；负责基础、主体、竣工验收、保修组织等管理工作；协同施工单位根据合同及公司总体布置情况编制施工总进度计划，审查工程施工组织设计及施工方案，负责控制工程项目的施工进度；
2、负责对幕墙、装饰、机电安装、土建、景观等专业工程综合管理；负责工程现场质量、进度和安全文明施工控制和管理，以及各工序的隐蔽检查和工程竣工验收工作；参加工程协调会和监理例会，对施工过程中的问题予以解决；
3、监督控制工程项目施工成本，参加工程现场经济签证、技术核定等的审查确认，确保工程项目成本控制目标的实现；
4、参加工程合同管理，协助处理工程合同实施执行过程中的纠纷、索赔等事宜；
5、解决工程项目施工中的设计、施工问题以及现场综合协调工作；
6、领导交办的其他工作。</t>
  </si>
  <si>
    <t>1、本科及以上学历，土木工程、建筑等相关专业毕业；
2、2022年6月及以后已取得毕业证且尚未落实工作；
3、具有良好的职业操守和个人品行，遵纪守法，无犯罪记录。工作效率高，抗压能力强；条理性好，执行力强；
4、可接受部门内岗位调剂。</t>
  </si>
  <si>
    <t>能源公司（筹备中）</t>
  </si>
  <si>
    <t>1、负责公司日常经营费用及项目核算，开展相关款项支付审核；
2、参与项目前期招标讨论及招采文件审核，参与合同会审，提出财务专业性意见；
3、负责开展项目全生命周期财务测算、经营分析及项目财务可行性研究分析等相关工作；
4、负责办理公司项目财务决算相关工作；
5、负责公司财务报表编制及公司年度财务决算审计工作；
6、配合完成公司预算编制、分析、执行等工作；
7、负责公司财务档案的整理和保管；
8、负责公司日常税务申报、税收筹划、税务分析等税务业务；
9、配合跟进税务主管部门对公司及各项目的税务稽查，定期做相关税务自查、自检工作，与税务主管机关保持良好的沟通渠道。</t>
  </si>
  <si>
    <t>1、本科及以上学历，财务管理、会计、审计等相关专业毕业；
2、35岁以下，3年以上相关岗位工作经验；
3、具备大型房地产开发企业从业经验者优先；
4、熟悉国家财税法律规范；
5、熟练掌握财会专业知识，熟悉财经法律法规、财务会计制度，熟悉会计核算流程、熟练使用Office办公软件、NC财务软件；
6、具有良好的职业操守和个人品行，遵纪守法，无犯罪记录。工作效率高，抗压能力强；条理性好，执行力强；
7、可接受部门内岗位调剂。</t>
  </si>
  <si>
    <t>1、拟定公司年度审计计划，并负责执行审计计划；
2、拟定公司审计管理相关工作制度；
3、负责实施工程竣工结算审计、领导干部任期经济责任审计、重点业务审计、重大专项资金审计等各种专项审计；
4、协调配合上级审计机关开展的审计调查、专项审计等工作；
5、承办上级审计机关授权和交办的其他审计事项；
6、负责审计相关汇报材料的撰写报送；
7、负责审计中介机构的选聘及管理；
8、领导交办的其他工作。</t>
  </si>
  <si>
    <t>1、本科及以上学历，工程造价、审计、金融等相关专业毕业；
2、35岁以下，五年以上大型国有公司审计管理工作经历或造价咨询机构、大型施工企业造价工作经历；
3、具有一级造价师或造价工程师执业资格优先；
4、熟悉清单计价规范及四川省清单计价定额，熟悉国家、地方、建筑行业清单计价方面法律、法规、政策；
5、工作态度认真负责，有较强的责任心；具有良好的职业操守和个人品行，遵纪守法，无犯罪记录；工作效率高，抗压能力强；条理性好，执行力强。</t>
  </si>
  <si>
    <t>技术研发部</t>
  </si>
  <si>
    <t>1、负责编制项目总体设计计划及项目各阶段设计任务书，开展概念方案、方案设计、初步设计、施工图设计等阶段的设计管理工作；
2、负责按照概念方案及方案设计理念，组织审核初步设计、施工图设计文件，并跟踪设计单位落实修改完善；
3、负责各设计阶段的技术审查和评审工作，并整理会议纪要；
4、负责与勘察、设计、图审等单位的沟通、协调及计划的跟踪，确保设计任务如期保质完成；
5、负责技术指标的审核与控制，负责解决项目招标实施过程中的设计问题；
6、组织施工图设计交底，参与建设阶段图纸会审；
7、参与建立和完善公司各类技术标准；
8、完成领导交办的其他工作。</t>
  </si>
  <si>
    <t>1、本科及以上学历，工程、建筑、规划设计等相关专业毕业；
2、35岁以下，5年以上公共建筑设计或设计管理工作经验。有建筑设计全过程工作经验优先；有全国知名房地产开发公司或甲级设计院任职经历，具有十万平方米及以上商业楼宇设计或设计管理经验者优先；
3、有工程类相关职称证书者优先；能够熟练使用AUTOCAD、Office办公软件及各种办公设备；
4、具有良好的职业操守和个人品行，遵纪守法，无犯罪记录。工作效率高，抗压能力强；条理性好，执行力强。工作认真细致，吃苦耐劳、踏实肯干，有较强的沟通能力及合作意识。</t>
  </si>
  <si>
    <t>生产服务部</t>
  </si>
  <si>
    <t>1、负责公司成本管理体系建设及维护，负责制定公司标准化成本，协助审定项目总成本和主要分项成本的目标控制值；
2、负责汇总和分析各项目成本数据，建立公司项目成本数据库，为新项目的前期投资估算、目标成本测算、标准成本修正提供依据；
3、汇总和分析项目管理部统计的项目动态成本台账、月报等动态成本管理资料，组织对项目目标成本执行情况进行监督、检查，并对项目动态成本进行过程监控、预警、分析；
4、组织建设工程工程量清单及控制价的编制，协助开展投资估算、概算的评审；　　　　　　　　　　　　　　　　　　　　　　 
5、协助招标文件及合同条款拟定；
6、掌握工程材料、设备、咨询服务的市场价格信息及供应商的情况，建立相关的数据库及定期评估、更新；
7、及时汇总造价资料、归档管理，建立工作台帐；
8、负责管理造价咨询机构日常工作；
9、完成领导交办的其他工作。</t>
  </si>
  <si>
    <t>1、本科及以上学历，工程、造价等相关专业毕业；
2、35岁以下，5年以上相关岗位工作经验，具有大型开发企业成本管理工作经历者优先；
3、具有一级造价师（土建）或造价工程师（土建）执业资格；
4、熟悉清单计价规范及四川省清单计价定额，熟悉国家、地方、建筑行业清单计价方面法律、法规、政策；
5、熟练使用清单计量、计价和CAD软件；
6、具备较强的组织协调能力、沟通能力、语言表达能力，良好的职业素养和团队合作意识；
7、具有良好的职业操守和个人品行，遵纪守法，无犯罪记录。工作效率高，抗压能力强；条理性好，执行力强；
8、可接受部门内岗位调剂。</t>
  </si>
  <si>
    <t>1、负责建立健全项目全过程成本管理相关制度、实施办法和细则并监督执行；                                                                 2、熟悉项目投资估算、概算及目标成本指标，协助开展投资估算、设计概算的编制；
3、协助项目招标文件及合同条款拟定；                                                  
4、负责项目全过程动态成本管控，建立动态管理台账，及时汇总造价资料、归档管理，对成本风险进行预警；                                                                  5、组织咨询单位开展项目预算、结算编制并负责审核；
6、牵头处理项目实施过程中的造价争议，掌握工程材料、设备、咨询服务的市场价格信息及供应商的情况，建立相关的数据库，定期评估、更新；
7、负责管理造价咨询机构日常工作；
8、完成领导交办的其他工作。</t>
  </si>
  <si>
    <t>1、本科及以上学历，工程、造价等相关专业毕业；
2、35岁以下，五年以上大型国有公司造价管理工作经历或造价咨询机构、大型施工企业造价工作经历，具有土建成本管理工作经历者优先；
3、具有一级造价师（土建）或造价工程师（土建）执业资格； 
4、熟悉清单计价规范及四川省清单计价定额，熟悉国家、地方、建筑行业清单计价方面法律、法规、政策；
5、熟练使用清单计量、计价和CAD软件；
6、热爱工程造价工作，工作态度认真负责，有较强的责任心；
7、具备较强的组织协调能力、沟通能力、语言表达能力，良好的职业素养和团队合作意识。</t>
  </si>
  <si>
    <t>合计</t>
  </si>
  <si>
    <r>
      <rPr>
        <sz val="11"/>
        <color rgb="FF000000"/>
        <rFont val="宋体"/>
        <family val="3"/>
        <charset val="134"/>
      </rPr>
      <t>公司</t>
    </r>
  </si>
  <si>
    <r>
      <rPr>
        <sz val="11"/>
        <color rgb="FF000000"/>
        <rFont val="宋体"/>
        <family val="3"/>
        <charset val="134"/>
      </rPr>
      <t>部门</t>
    </r>
  </si>
  <si>
    <r>
      <rPr>
        <sz val="12"/>
        <color rgb="FF000000"/>
        <rFont val="宋体"/>
        <family val="3"/>
        <charset val="134"/>
      </rPr>
      <t>招聘需求</t>
    </r>
  </si>
  <si>
    <r>
      <rPr>
        <sz val="11"/>
        <color rgb="FF000000"/>
        <rFont val="宋体"/>
        <family val="3"/>
        <charset val="134"/>
      </rPr>
      <t>岗位</t>
    </r>
  </si>
  <si>
    <r>
      <rPr>
        <sz val="11"/>
        <color rgb="FF000000"/>
        <rFont val="宋体"/>
        <family val="3"/>
        <charset val="134"/>
      </rPr>
      <t>人数</t>
    </r>
  </si>
  <si>
    <r>
      <rPr>
        <sz val="11"/>
        <color rgb="FF000000"/>
        <rFont val="宋体"/>
        <family val="3"/>
        <charset val="134"/>
      </rPr>
      <t>岗位职责</t>
    </r>
  </si>
  <si>
    <r>
      <rPr>
        <sz val="11"/>
        <color rgb="FF000000"/>
        <rFont val="宋体"/>
        <family val="3"/>
        <charset val="134"/>
      </rPr>
      <t>任职条件</t>
    </r>
  </si>
  <si>
    <r>
      <rPr>
        <sz val="11"/>
        <color rgb="FF000000"/>
        <rFont val="宋体"/>
        <family val="3"/>
        <charset val="134"/>
      </rPr>
      <t>招聘方式</t>
    </r>
  </si>
  <si>
    <t>1、配合产业招商资源对接、协助产业落地；
2、协助企业对接产业政策（营商环境）；
3、负责项目包装、品牌推广工作；
4、参与前期策划、产品定位工作。</t>
  </si>
  <si>
    <t>1、本科及以上学历；
2、年龄35岁以下，有产业招商相关工作经验；
3、熟悉日常公文、报告撰写，具有一定的文稿及平面设计能力；
4、具有政府部门、事业单位、国企同类岗位相关经历优先；
5、可接受岗位调剂。</t>
  </si>
  <si>
    <t>1、负责公司资产管理，确保运营服务水平；
2、负责项目物业管理，编制资产运营经营计划，落实成本管控；
3、负责资产安全管理工作；
4、协助运营管理（包括政府及招商接待、客户投诉处理等）。</t>
  </si>
  <si>
    <t>1、本科及以上学历；
2、年龄35岁以下，具有资产运营或综合管理相关工作经验，具有物业经营管理工作经验者优先；
3、能熟练使用常用办公软件，具备较强的信息技术处理能力、协调组织能力；
4、具有良好的职业操守和个人品行，遵纪守法，无犯罪记录；
5、可接受岗位调剂。</t>
  </si>
  <si>
    <t>总公司</t>
  </si>
  <si>
    <t>投资发展部</t>
  </si>
  <si>
    <t>投资管理岗</t>
  </si>
  <si>
    <t>党群人事部</t>
  </si>
  <si>
    <t>组织人事岗</t>
  </si>
  <si>
    <t>信息技术岗</t>
  </si>
  <si>
    <t>市场部</t>
  </si>
  <si>
    <t>商务运营岗</t>
  </si>
  <si>
    <t>综合文秘岗</t>
  </si>
  <si>
    <t>审计风控部</t>
  </si>
  <si>
    <t>审计风控岗</t>
  </si>
  <si>
    <t>股权投资公司</t>
  </si>
  <si>
    <t>产业发展部</t>
  </si>
  <si>
    <t>产业研究岗</t>
  </si>
  <si>
    <t>序号</t>
  </si>
  <si>
    <t>1.负责对外重大投资合作谈判、方案拟定及投后管理工作；
2.负责公司各类投资项目的投资论证、统计及分析工作；
3.负责投资管理相关制度的修订及完善；
4.参与企业发展战略编制工作；
5.参与公司及下属子公司的经营管理工作；
6.参与公司及下属子公司资产和产权的管理工作；
7.领导交办的其他工作。</t>
  </si>
  <si>
    <t>1.硕士研究生及以上学历，金融、投资、管理类相关专业；
2.年龄35岁以下，具有5年以上相关岗位工作经验；
3.具备CPA、CFA、法律从业资格优先；
4.具有良好的职业操守和个人品行，遵纪守法，无犯罪记录；
5.工作效率高，抗压能力强；条理性好，执行力强；
6.可接受岗位调剂。</t>
  </si>
  <si>
    <t>组织人事</t>
  </si>
  <si>
    <t>1.硕士研究生及以上学历，人力资源、公共管理、工商管理等专业毕业优先；
2.35岁以下，5年以上相关岗位工作经验；中共党员优先；具有人力资源管理中级以上职称者优先；
3.具有良好的文字组织和协作能力；能够熟练使用Office办公软件及各种办公设备；
4.具有良好的职业操守和个人品行，遵纪守法，无犯罪记录。工作效率高，抗压能力强；条理性好，执行力强；
5.可接受部门内岗位调剂。</t>
  </si>
  <si>
    <t>1.根据公司全年度招商计划开展招商、负责商家洽谈、合同签订等工作；
2.负责项目市场调研、政策分析和行业动态分析，并撰写招商实施方案；
3.负责商业运营管理工作，协助商户入驻、建立信息台账、维护商户关系；
4.跟进商户经营情况，搭建预警机制，有计划提出经营调整建议，提升项目品牌级次。</t>
  </si>
  <si>
    <t xml:space="preserve">1.本科及以上学历；
2.年龄35岁以下，具有2年及以上商业地产招商、运营等相关工作经验；
3.熟悉商业市场，对国内外优质商业项目有一定的了解，有一定招商资源优先；
4.熟悉日常公文、报告撰写，具有一定的文稿写作及平面设计能力；
5.具有良好的职业操守和个人品行，遵纪守法、无犯罪及处分记录； 
6.可接受岗位调剂。 </t>
  </si>
  <si>
    <t>1.负责供应链数字化服务平台及相关功能的建设、运行、升级、维护；
2.负责供应链数字化服务平台贸易、金融、物流等功能的完善，包括功能软件选型、实施、运维、升级等管理工作，负责对信息化建设过程中的技术调研、评审、谈判及软件公司技术接口工作；
3.配合风险管理部门，完善供应链数字化服务平台有关合同、采购、销售、结算、支付等业务活动的风险防控管理机制及管理台帐；
4.负责供应链数字化服务平台的数据收集、统计工作，协调、指导相关部门收集、整理统计调查资料，对公司经营数据进行统计、分析。收集分析数字化服务平台大数据，进行可视化展示，为公司决策提供量化依据；建立数据台账。</t>
  </si>
  <si>
    <t>1、本科及以上学历，软件开发、信息系统、计算机技术、应用数学相关专业毕业；
2、35岁以下，具有信息系统开发、运维、管理等同岗位经验2年及以上；
3、熟悉ERP、TMS、WMS、OA等系统，具备信息系统的需求分析、系统架构、系统实施等项目经验；
4、熟练使用相关办公软件操作及相关商务平台软件；
5、具备良好的职业操守，维护公司利益，爱岗敬业，真诚正直。</t>
  </si>
  <si>
    <t>1.负责对特定产业进行行业分析、数据收集、初步研判和可行性分析；
2.协助参与投资商务谈判、条款设计、风险控制等；
3.对公司拟投资项目进行投资分析，形成投资分析报告；
4.关注特定产业的发展趋势，搜集整理相关产业政策和各地发展情况；
5.负责收集特定产业重点项目信息；
6.负责从产业培育角度判断招引项目价值风险；
7.配合项目招引谈判和条款设计；
8.领导交办的其他工作。</t>
  </si>
  <si>
    <t>1.硕士研究生及以上学历，经济、管理类相关专业；投资、金融、财务类相关专业背景优先；
2.年龄35岁以下，具有3年以上投资机构或政府产业部门研究工作经历；
3.掌握产业研究、行业研究和相关专业知识，熟悉相关业务流程；
4.掌握投资分析的相关理论和方法，熟悉投资相关的法律、法规；
5.具备一定的项目尽调能力和商务谈判能力，具有较强的分析能力、协调能力、组织能力和沟通能力；
6.数据分析能力强,文字功底扎实,能独立撰写调查分析报告；
7.中共党员优先。</t>
  </si>
  <si>
    <t>合     计</t>
  </si>
  <si>
    <t>运营部</t>
    <phoneticPr fontId="25" type="noConversion"/>
  </si>
  <si>
    <t>序号</t>
    <phoneticPr fontId="25" type="noConversion"/>
  </si>
  <si>
    <t>1.根据公司战略发展需要，开展审计（含财务审计、内控审计）工作，搜集审计证据并编制审计报告；
2.参与建立、健全公司财务及运营审计办法、规章制度及流程；
3.负责公司内部控制审计，跟踪并分析内控制度执行情况，审查内控制度的有效性及其他相关性任务。</t>
  </si>
  <si>
    <t>1、本科及以上学历，审计、会计类等相关专业毕业；
2、35岁以下，具有审计同岗位经验2年及以上；持有审计、注会资格证者优先；有四大审计/咨询岗位从业经验优先；
3、具有良好的文字组织和协作能力；能够熟练使用Office办公软件及各种办公软件；
4、具有良好的职业操守和个人品行，遵纪守法，无犯罪记录；
5、具备良好的职业素养和职业道德，较强的沟通协调能力、判断能力，工作效率高，抗压能力强；条理性好，执行力强。</t>
  </si>
  <si>
    <t>1.负责公司公文的起草、印发、分发、报送，外来文件的传递、催办、归档工作;　　
2.负责撰写公司工作计划、总结、报告等各种文字材料;
3.负责公司规章制度的编制、校对和审定工作;
4.负责会议纪要的编写、各类会议材料的组织、审核、把关工作；
5.协助档案人员做好文书档案的立卷和归档工作;
6.负责总公司与子公司之间的协调沟通工作;
7.负责公司各项规章制度落实的催办、督办和查办工作;
8.领导交办的其它工作。</t>
  </si>
  <si>
    <t>1.本科及以上学历,年龄35岁以下；
2.熟悉日常公文，具有较强的报告撰写能力；
3.具备较强的公共关系处理能力、组织能力、协调能力；
4.具有良好的职业操守和个人品行，遵纪守法，无犯罪记录；
5.工作效率高，抗压能力强；条理性好，执行力强；
6.中共党员优先。</t>
  </si>
  <si>
    <t>交子公园投资公司2023年秋季招聘岗位信息汇总表</t>
    <phoneticPr fontId="25" type="noConversion"/>
  </si>
  <si>
    <t>置业公司2023年秋季招聘岗位需求表</t>
    <phoneticPr fontId="25" type="noConversion"/>
  </si>
  <si>
    <t>商管公司2023年秋季招聘岗位需求表</t>
    <phoneticPr fontId="25" type="noConversion"/>
  </si>
  <si>
    <t>交子公园投资公司2023年秋季招聘岗位信息汇总表</t>
    <phoneticPr fontId="25" type="noConversion"/>
  </si>
  <si>
    <t>供应链公司2023年秋季招聘岗位需求表</t>
    <phoneticPr fontId="25" type="noConversion"/>
  </si>
  <si>
    <t xml:space="preserve">1.熟悉人力资源各板块工作流程及规章制度； 
2.负责做好员工绩效考核、薪酬福利、考勤奖惩管理等工作；
3.负责开展公司招聘、培训、员工入离职等工作；
4.负责开展公司组织人事、干部管理相关工作；
5.负责开展公司人力资源相关制度的修订；
6.了解基层党组织的相关工作，配合开展公司党建、群团等工作；
7.领导交办的其他工作。
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</si>
</sst>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2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24"/>
      <color rgb="FF000000"/>
      <name val="SimSun"/>
      <charset val="134"/>
    </font>
    <font>
      <b/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name val="微软雅黑"/>
      <family val="2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24"/>
      <name val="宋体"/>
      <family val="3"/>
      <charset val="134"/>
    </font>
    <font>
      <b/>
      <sz val="14"/>
      <name val="微软雅黑"/>
      <family val="2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微软雅黑"/>
      <family val="2"/>
      <charset val="134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24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SimSun"/>
      <charset val="134"/>
    </font>
  </fonts>
  <fills count="10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3" applyFont="1" applyAlignment="1">
      <alignment horizontal="center" vertical="center"/>
    </xf>
    <xf numFmtId="0" fontId="2" fillId="0" borderId="0" xfId="3" applyFont="1">
      <alignment vertical="center"/>
    </xf>
    <xf numFmtId="0" fontId="2" fillId="0" borderId="0" xfId="3" applyNumberFormat="1" applyFont="1" applyAlignment="1"/>
    <xf numFmtId="0" fontId="4" fillId="2" borderId="2" xfId="3" applyNumberFormat="1" applyFont="1" applyFill="1" applyBorder="1" applyAlignment="1">
      <alignment horizontal="center" vertical="center" wrapText="1"/>
    </xf>
    <xf numFmtId="0" fontId="4" fillId="2" borderId="2" xfId="3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0" xfId="3" applyNumberFormat="1" applyFont="1" applyAlignment="1">
      <alignment horizontal="center"/>
    </xf>
    <xf numFmtId="0" fontId="10" fillId="0" borderId="0" xfId="2">
      <alignment vertical="center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>
      <alignment vertical="center"/>
    </xf>
    <xf numFmtId="0" fontId="1" fillId="0" borderId="0" xfId="1" applyAlignment="1">
      <alignment horizontal="center" vertical="center"/>
    </xf>
    <xf numFmtId="0" fontId="16" fillId="4" borderId="3" xfId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justify" vertical="center" wrapText="1"/>
    </xf>
    <xf numFmtId="0" fontId="18" fillId="5" borderId="3" xfId="0" applyFont="1" applyFill="1" applyBorder="1" applyAlignment="1">
      <alignment horizontal="justify" vertical="center" wrapText="1"/>
    </xf>
    <xf numFmtId="0" fontId="18" fillId="5" borderId="3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justify" vertical="center" wrapText="1"/>
    </xf>
    <xf numFmtId="0" fontId="18" fillId="0" borderId="3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justify" vertical="center" wrapText="1"/>
    </xf>
    <xf numFmtId="0" fontId="18" fillId="0" borderId="7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left" vertical="center" wrapText="1"/>
    </xf>
    <xf numFmtId="0" fontId="17" fillId="3" borderId="3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2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10" fillId="0" borderId="0" xfId="4" applyFill="1" applyBorder="1">
      <alignment vertical="center"/>
    </xf>
    <xf numFmtId="0" fontId="10" fillId="0" borderId="0" xfId="4" applyFont="1">
      <alignment vertical="center"/>
    </xf>
    <xf numFmtId="0" fontId="10" fillId="0" borderId="0" xfId="4" applyAlignment="1">
      <alignment vertical="center" wrapText="1"/>
    </xf>
    <xf numFmtId="0" fontId="10" fillId="0" borderId="0" xfId="4">
      <alignment vertical="center"/>
    </xf>
    <xf numFmtId="0" fontId="13" fillId="6" borderId="3" xfId="4" applyFont="1" applyFill="1" applyBorder="1" applyAlignment="1">
      <alignment horizontal="center" vertical="center" wrapText="1"/>
    </xf>
    <xf numFmtId="0" fontId="13" fillId="6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horizontal="center" vertical="center" wrapText="1" readingOrder="1"/>
    </xf>
    <xf numFmtId="0" fontId="13" fillId="7" borderId="3" xfId="4" applyFont="1" applyFill="1" applyBorder="1" applyAlignment="1">
      <alignment horizontal="center" vertical="center" wrapText="1"/>
    </xf>
    <xf numFmtId="0" fontId="13" fillId="7" borderId="3" xfId="4" applyFont="1" applyFill="1" applyBorder="1" applyAlignment="1">
      <alignment vertical="center" wrapText="1"/>
    </xf>
    <xf numFmtId="0" fontId="13" fillId="7" borderId="3" xfId="4" applyFont="1" applyFill="1" applyBorder="1" applyAlignment="1">
      <alignment horizontal="center" vertical="center" wrapText="1" readingOrder="1"/>
    </xf>
    <xf numFmtId="0" fontId="10" fillId="7" borderId="3" xfId="4" applyFont="1" applyFill="1" applyBorder="1" applyAlignment="1">
      <alignment horizontal="center" vertical="center" wrapText="1" readingOrder="1"/>
    </xf>
    <xf numFmtId="0" fontId="13" fillId="0" borderId="3" xfId="4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1" fillId="0" borderId="3" xfId="4" applyFont="1" applyFill="1" applyBorder="1" applyAlignment="1">
      <alignment horizontal="center" vertical="center" wrapText="1"/>
    </xf>
    <xf numFmtId="0" fontId="1" fillId="0" borderId="3" xfId="4" applyFont="1" applyFill="1" applyBorder="1" applyAlignment="1">
      <alignment horizontal="center" vertical="center" wrapText="1" readingOrder="1"/>
    </xf>
    <xf numFmtId="0" fontId="13" fillId="6" borderId="3" xfId="4" applyFont="1" applyFill="1" applyBorder="1" applyAlignment="1">
      <alignment horizontal="left" vertical="center" wrapText="1"/>
    </xf>
    <xf numFmtId="0" fontId="12" fillId="0" borderId="3" xfId="4" applyFont="1" applyFill="1" applyBorder="1" applyAlignment="1">
      <alignment horizontal="center" vertical="center" wrapText="1"/>
    </xf>
    <xf numFmtId="0" fontId="18" fillId="0" borderId="3" xfId="4" applyFont="1" applyFill="1" applyBorder="1" applyAlignment="1">
      <alignment horizontal="center" vertical="center" wrapText="1"/>
    </xf>
    <xf numFmtId="0" fontId="13" fillId="0" borderId="3" xfId="4" applyFont="1" applyFill="1" applyBorder="1" applyAlignment="1">
      <alignment horizontal="center" vertical="center"/>
    </xf>
    <xf numFmtId="0" fontId="27" fillId="8" borderId="3" xfId="1" applyFont="1" applyFill="1" applyBorder="1" applyAlignment="1">
      <alignment horizontal="center" vertical="center" wrapText="1"/>
    </xf>
    <xf numFmtId="0" fontId="28" fillId="8" borderId="3" xfId="1" applyFont="1" applyFill="1" applyBorder="1" applyAlignment="1">
      <alignment horizontal="center" vertical="center"/>
    </xf>
    <xf numFmtId="0" fontId="27" fillId="8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 wrapText="1"/>
    </xf>
    <xf numFmtId="0" fontId="28" fillId="9" borderId="3" xfId="1" applyFont="1" applyFill="1" applyBorder="1" applyAlignment="1">
      <alignment horizontal="center" vertical="center"/>
    </xf>
    <xf numFmtId="0" fontId="23" fillId="9" borderId="3" xfId="1" applyFont="1" applyFill="1" applyBorder="1" applyAlignment="1">
      <alignment horizontal="center" vertical="center"/>
    </xf>
    <xf numFmtId="0" fontId="2" fillId="0" borderId="0" xfId="3" applyNumberFormat="1" applyFont="1" applyAlignment="1"/>
    <xf numFmtId="0" fontId="29" fillId="0" borderId="3" xfId="1" applyFont="1" applyFill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22" fillId="0" borderId="0" xfId="4" applyFont="1" applyFill="1" applyBorder="1" applyAlignment="1">
      <alignment horizontal="center" vertical="center"/>
    </xf>
    <xf numFmtId="0" fontId="13" fillId="6" borderId="3" xfId="4" applyFont="1" applyFill="1" applyBorder="1" applyAlignment="1">
      <alignment horizontal="center" vertical="center"/>
    </xf>
    <xf numFmtId="0" fontId="13" fillId="0" borderId="5" xfId="4" applyFont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 wrapText="1"/>
    </xf>
    <xf numFmtId="0" fontId="13" fillId="0" borderId="7" xfId="4" applyFont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13" fillId="0" borderId="6" xfId="4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 wrapText="1"/>
    </xf>
    <xf numFmtId="0" fontId="28" fillId="9" borderId="10" xfId="1" applyFont="1" applyFill="1" applyBorder="1" applyAlignment="1">
      <alignment horizontal="center" vertical="center"/>
    </xf>
    <xf numFmtId="0" fontId="28" fillId="9" borderId="11" xfId="1" applyFont="1" applyFill="1" applyBorder="1" applyAlignment="1">
      <alignment horizontal="center" vertical="center"/>
    </xf>
    <xf numFmtId="0" fontId="28" fillId="9" borderId="4" xfId="1" applyFont="1" applyFill="1" applyBorder="1" applyAlignment="1">
      <alignment horizontal="center" vertical="center"/>
    </xf>
    <xf numFmtId="0" fontId="26" fillId="0" borderId="9" xfId="1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/>
    </xf>
    <xf numFmtId="0" fontId="27" fillId="8" borderId="3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7" fillId="4" borderId="3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16" fillId="4" borderId="4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horizontal="center" vertical="center"/>
    </xf>
    <xf numFmtId="0" fontId="2" fillId="0" borderId="0" xfId="3" applyNumberFormat="1" applyFont="1" applyAlignment="1"/>
    <xf numFmtId="0" fontId="5" fillId="2" borderId="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>
      <alignment vertical="center"/>
    </xf>
    <xf numFmtId="0" fontId="4" fillId="2" borderId="1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24" fillId="2" borderId="1" xfId="3" applyNumberFormat="1" applyFont="1" applyFill="1" applyBorder="1" applyAlignment="1">
      <alignment horizontal="center" vertical="center"/>
    </xf>
    <xf numFmtId="0" fontId="23" fillId="0" borderId="3" xfId="4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30" fillId="0" borderId="0" xfId="4" applyNumberFormat="1" applyFont="1" applyFill="1" applyBorder="1" applyAlignment="1">
      <alignment horizontal="center" vertical="center"/>
    </xf>
    <xf numFmtId="0" fontId="30" fillId="0" borderId="8" xfId="4" applyNumberFormat="1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3" xfId="1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Normal="100" workbookViewId="0">
      <selection activeCell="B3" sqref="A3:XFD24"/>
    </sheetView>
  </sheetViews>
  <sheetFormatPr defaultColWidth="9" defaultRowHeight="14.25"/>
  <cols>
    <col min="1" max="1" width="12.25" style="46" customWidth="1"/>
    <col min="2" max="2" width="19.75" style="47" customWidth="1"/>
    <col min="3" max="3" width="24" style="47" customWidth="1"/>
    <col min="4" max="4" width="14.25" style="47" customWidth="1"/>
    <col min="5" max="5" width="15.25" style="47" customWidth="1"/>
    <col min="6" max="16384" width="9" style="47"/>
  </cols>
  <sheetData>
    <row r="1" spans="1:5" s="44" customFormat="1" ht="34.5" customHeight="1">
      <c r="A1" s="74" t="s">
        <v>0</v>
      </c>
      <c r="B1" s="74"/>
      <c r="C1" s="74"/>
      <c r="D1" s="74"/>
      <c r="E1" s="74"/>
    </row>
    <row r="2" spans="1:5" ht="30" customHeight="1">
      <c r="A2" s="48" t="s">
        <v>1</v>
      </c>
      <c r="B2" s="49" t="s">
        <v>2</v>
      </c>
      <c r="C2" s="49" t="s">
        <v>3</v>
      </c>
      <c r="D2" s="49" t="s">
        <v>4</v>
      </c>
      <c r="E2" s="49" t="s">
        <v>5</v>
      </c>
    </row>
    <row r="3" spans="1:5" s="45" customFormat="1" ht="25.5" customHeight="1">
      <c r="A3" s="79" t="s">
        <v>77</v>
      </c>
      <c r="B3" s="62" t="s">
        <v>78</v>
      </c>
      <c r="C3" s="58" t="s">
        <v>79</v>
      </c>
      <c r="D3" s="58">
        <v>1</v>
      </c>
      <c r="E3" s="58" t="s">
        <v>15</v>
      </c>
    </row>
    <row r="4" spans="1:5" s="45" customFormat="1" ht="30" customHeight="1">
      <c r="A4" s="80"/>
      <c r="B4" s="62" t="s">
        <v>80</v>
      </c>
      <c r="C4" s="110" t="s">
        <v>81</v>
      </c>
      <c r="D4" s="58">
        <v>1</v>
      </c>
      <c r="E4" s="58" t="s">
        <v>15</v>
      </c>
    </row>
    <row r="5" spans="1:5" s="45" customFormat="1" ht="30" customHeight="1">
      <c r="A5" s="81"/>
      <c r="B5" s="51" t="s">
        <v>22</v>
      </c>
      <c r="C5" s="52"/>
      <c r="D5" s="53">
        <f>SUM(D3:D4)</f>
        <v>2</v>
      </c>
      <c r="E5" s="54"/>
    </row>
    <row r="6" spans="1:5" s="45" customFormat="1" ht="30" customHeight="1">
      <c r="A6" s="76" t="s">
        <v>6</v>
      </c>
      <c r="B6" s="111" t="s">
        <v>7</v>
      </c>
      <c r="C6" s="112" t="s">
        <v>8</v>
      </c>
      <c r="D6" s="58">
        <v>1</v>
      </c>
      <c r="E6" s="58" t="s">
        <v>9</v>
      </c>
    </row>
    <row r="7" spans="1:5" s="45" customFormat="1" ht="30" customHeight="1">
      <c r="A7" s="77"/>
      <c r="B7" s="113" t="s">
        <v>10</v>
      </c>
      <c r="C7" s="112" t="s">
        <v>11</v>
      </c>
      <c r="D7" s="58">
        <v>1</v>
      </c>
      <c r="E7" s="58" t="s">
        <v>9</v>
      </c>
    </row>
    <row r="8" spans="1:5" s="45" customFormat="1" ht="30" customHeight="1">
      <c r="A8" s="77"/>
      <c r="B8" s="113" t="s">
        <v>12</v>
      </c>
      <c r="C8" s="112" t="s">
        <v>11</v>
      </c>
      <c r="D8" s="58">
        <v>1</v>
      </c>
      <c r="E8" s="58" t="s">
        <v>9</v>
      </c>
    </row>
    <row r="9" spans="1:5" s="45" customFormat="1" ht="30" customHeight="1">
      <c r="A9" s="77"/>
      <c r="B9" s="114" t="s">
        <v>13</v>
      </c>
      <c r="C9" s="112" t="s">
        <v>14</v>
      </c>
      <c r="D9" s="58">
        <v>1</v>
      </c>
      <c r="E9" s="58" t="s">
        <v>15</v>
      </c>
    </row>
    <row r="10" spans="1:5" s="45" customFormat="1" ht="30" customHeight="1">
      <c r="A10" s="77"/>
      <c r="B10" s="115"/>
      <c r="C10" s="112" t="s">
        <v>16</v>
      </c>
      <c r="D10" s="58">
        <v>1</v>
      </c>
      <c r="E10" s="58" t="s">
        <v>15</v>
      </c>
    </row>
    <row r="11" spans="1:5" s="45" customFormat="1" ht="30" customHeight="1">
      <c r="A11" s="77"/>
      <c r="B11" s="113" t="s">
        <v>17</v>
      </c>
      <c r="C11" s="112" t="s">
        <v>18</v>
      </c>
      <c r="D11" s="58">
        <v>1</v>
      </c>
      <c r="E11" s="58" t="s">
        <v>15</v>
      </c>
    </row>
    <row r="12" spans="1:5" s="45" customFormat="1" ht="30" customHeight="1">
      <c r="A12" s="77"/>
      <c r="B12" s="114" t="s">
        <v>19</v>
      </c>
      <c r="C12" s="112" t="s">
        <v>20</v>
      </c>
      <c r="D12" s="58">
        <v>1</v>
      </c>
      <c r="E12" s="58" t="s">
        <v>15</v>
      </c>
    </row>
    <row r="13" spans="1:5" s="45" customFormat="1" ht="30" customHeight="1">
      <c r="A13" s="77"/>
      <c r="B13" s="115"/>
      <c r="C13" s="112" t="s">
        <v>21</v>
      </c>
      <c r="D13" s="58">
        <v>1</v>
      </c>
      <c r="E13" s="58" t="s">
        <v>15</v>
      </c>
    </row>
    <row r="14" spans="1:5" s="45" customFormat="1" ht="30" customHeight="1">
      <c r="A14" s="78"/>
      <c r="B14" s="51" t="s">
        <v>22</v>
      </c>
      <c r="C14" s="52"/>
      <c r="D14" s="53">
        <f>SUM(D6:D13)</f>
        <v>8</v>
      </c>
      <c r="E14" s="54"/>
    </row>
    <row r="15" spans="1:5" s="45" customFormat="1" ht="30" customHeight="1">
      <c r="A15" s="76" t="s">
        <v>23</v>
      </c>
      <c r="B15" s="55" t="s">
        <v>24</v>
      </c>
      <c r="C15" s="56" t="s">
        <v>25</v>
      </c>
      <c r="D15" s="57">
        <v>1</v>
      </c>
      <c r="E15" s="58" t="s">
        <v>15</v>
      </c>
    </row>
    <row r="16" spans="1:5" s="45" customFormat="1" ht="30" customHeight="1">
      <c r="A16" s="78"/>
      <c r="B16" s="51" t="s">
        <v>22</v>
      </c>
      <c r="C16" s="52"/>
      <c r="D16" s="53">
        <f>SUM(D15:D15)</f>
        <v>1</v>
      </c>
      <c r="E16" s="53"/>
    </row>
    <row r="17" spans="1:5" s="45" customFormat="1" ht="30" customHeight="1">
      <c r="A17" s="76" t="s">
        <v>26</v>
      </c>
      <c r="B17" s="79" t="s">
        <v>27</v>
      </c>
      <c r="C17" s="56" t="s">
        <v>28</v>
      </c>
      <c r="D17" s="57">
        <v>1</v>
      </c>
      <c r="E17" s="58" t="s">
        <v>15</v>
      </c>
    </row>
    <row r="18" spans="1:5" s="45" customFormat="1" ht="30" customHeight="1">
      <c r="A18" s="77"/>
      <c r="B18" s="81"/>
      <c r="C18" s="116" t="s">
        <v>82</v>
      </c>
      <c r="D18" s="58">
        <v>1</v>
      </c>
      <c r="E18" s="58" t="s">
        <v>15</v>
      </c>
    </row>
    <row r="19" spans="1:5" s="45" customFormat="1" ht="30" customHeight="1">
      <c r="A19" s="77"/>
      <c r="B19" s="73" t="s">
        <v>83</v>
      </c>
      <c r="C19" s="117" t="s">
        <v>84</v>
      </c>
      <c r="D19" s="58">
        <v>1</v>
      </c>
      <c r="E19" s="58" t="s">
        <v>15</v>
      </c>
    </row>
    <row r="20" spans="1:5" s="45" customFormat="1" ht="30" customHeight="1">
      <c r="A20" s="77"/>
      <c r="B20" s="55" t="s">
        <v>7</v>
      </c>
      <c r="C20" s="118" t="s">
        <v>85</v>
      </c>
      <c r="D20" s="58">
        <v>1</v>
      </c>
      <c r="E20" s="58" t="s">
        <v>9</v>
      </c>
    </row>
    <row r="21" spans="1:5" s="45" customFormat="1" ht="30" customHeight="1">
      <c r="A21" s="77"/>
      <c r="B21" s="73" t="s">
        <v>86</v>
      </c>
      <c r="C21" s="57" t="s">
        <v>87</v>
      </c>
      <c r="D21" s="58">
        <v>1</v>
      </c>
      <c r="E21" s="58" t="s">
        <v>15</v>
      </c>
    </row>
    <row r="22" spans="1:5" s="45" customFormat="1" ht="30" customHeight="1">
      <c r="A22" s="78"/>
      <c r="B22" s="51" t="s">
        <v>22</v>
      </c>
      <c r="C22" s="52"/>
      <c r="D22" s="53">
        <f>SUM(D17:D21)</f>
        <v>5</v>
      </c>
      <c r="E22" s="53"/>
    </row>
    <row r="23" spans="1:5" s="45" customFormat="1" ht="30" customHeight="1">
      <c r="A23" s="76" t="s">
        <v>88</v>
      </c>
      <c r="B23" s="55" t="s">
        <v>89</v>
      </c>
      <c r="C23" s="56" t="s">
        <v>90</v>
      </c>
      <c r="D23" s="57">
        <v>2</v>
      </c>
      <c r="E23" s="58" t="s">
        <v>15</v>
      </c>
    </row>
    <row r="24" spans="1:5" s="45" customFormat="1" ht="30" customHeight="1">
      <c r="A24" s="78"/>
      <c r="B24" s="51" t="s">
        <v>22</v>
      </c>
      <c r="C24" s="52"/>
      <c r="D24" s="53">
        <f>SUM(D23:D23)</f>
        <v>2</v>
      </c>
      <c r="E24" s="53"/>
    </row>
    <row r="25" spans="1:5" ht="30" customHeight="1">
      <c r="A25" s="75" t="s">
        <v>29</v>
      </c>
      <c r="B25" s="75"/>
      <c r="C25" s="75"/>
      <c r="D25" s="49">
        <f>D24+D22+D16+D14+D5</f>
        <v>18</v>
      </c>
      <c r="E25" s="59"/>
    </row>
    <row r="26" spans="1:5" ht="18.75" customHeight="1"/>
    <row r="27" spans="1:5" ht="25.5" hidden="1" customHeight="1">
      <c r="A27" s="74" t="s">
        <v>30</v>
      </c>
      <c r="B27" s="74"/>
      <c r="C27" s="74"/>
      <c r="D27" s="74"/>
      <c r="E27" s="74"/>
    </row>
    <row r="28" spans="1:5" ht="35.25" hidden="1" customHeight="1">
      <c r="A28" s="48" t="s">
        <v>31</v>
      </c>
      <c r="B28" s="49" t="s">
        <v>32</v>
      </c>
      <c r="C28" s="49" t="s">
        <v>33</v>
      </c>
      <c r="D28" s="49" t="s">
        <v>34</v>
      </c>
      <c r="E28" s="49" t="s">
        <v>35</v>
      </c>
    </row>
    <row r="29" spans="1:5" ht="35.25" hidden="1" customHeight="1">
      <c r="A29" s="60">
        <v>131</v>
      </c>
      <c r="B29" s="61">
        <v>5</v>
      </c>
      <c r="C29" s="61">
        <v>9</v>
      </c>
      <c r="D29" s="61">
        <v>26</v>
      </c>
      <c r="E29" s="50">
        <v>171</v>
      </c>
    </row>
  </sheetData>
  <mergeCells count="11">
    <mergeCell ref="A1:E1"/>
    <mergeCell ref="A25:C25"/>
    <mergeCell ref="A27:E27"/>
    <mergeCell ref="A6:A14"/>
    <mergeCell ref="A15:A16"/>
    <mergeCell ref="A17:A22"/>
    <mergeCell ref="B9:B10"/>
    <mergeCell ref="B12:B13"/>
    <mergeCell ref="A3:A5"/>
    <mergeCell ref="B17:B18"/>
    <mergeCell ref="A23:A24"/>
  </mergeCells>
  <phoneticPr fontId="25" type="noConversion"/>
  <pageMargins left="1.1023622047244099" right="0.70866141732283505" top="0.74803149606299202" bottom="0.74803149606299202" header="0.31496062992126" footer="0.31496062992126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5" sqref="F5"/>
    </sheetView>
  </sheetViews>
  <sheetFormatPr defaultColWidth="11" defaultRowHeight="18"/>
  <cols>
    <col min="1" max="1" width="7.375" style="1" customWidth="1"/>
    <col min="2" max="3" width="13" style="1" customWidth="1"/>
    <col min="4" max="4" width="17.25" style="14" customWidth="1"/>
    <col min="5" max="5" width="9.375" style="12" customWidth="1"/>
    <col min="6" max="6" width="88.375" style="1" customWidth="1"/>
    <col min="7" max="7" width="84.25" style="1" customWidth="1"/>
    <col min="8" max="8" width="11" style="1" customWidth="1"/>
    <col min="9" max="16384" width="11" style="1"/>
  </cols>
  <sheetData>
    <row r="1" spans="1:8" ht="48.75" customHeight="1">
      <c r="A1" s="85" t="s">
        <v>109</v>
      </c>
      <c r="B1" s="85"/>
      <c r="C1" s="85"/>
      <c r="D1" s="85"/>
      <c r="E1" s="85"/>
      <c r="F1" s="85"/>
      <c r="G1" s="85"/>
      <c r="H1" s="85"/>
    </row>
    <row r="2" spans="1:8" s="18" customFormat="1" ht="33.75" customHeight="1">
      <c r="A2" s="86" t="s">
        <v>91</v>
      </c>
      <c r="B2" s="87" t="s">
        <v>36</v>
      </c>
      <c r="C2" s="87" t="s">
        <v>2</v>
      </c>
      <c r="D2" s="87" t="s">
        <v>37</v>
      </c>
      <c r="E2" s="87"/>
      <c r="F2" s="87"/>
      <c r="G2" s="87"/>
      <c r="H2" s="87"/>
    </row>
    <row r="3" spans="1:8" s="19" customFormat="1" ht="29.25" customHeight="1">
      <c r="A3" s="86"/>
      <c r="B3" s="87"/>
      <c r="C3" s="87"/>
      <c r="D3" s="63" t="s">
        <v>38</v>
      </c>
      <c r="E3" s="64" t="s">
        <v>39</v>
      </c>
      <c r="F3" s="65" t="s">
        <v>40</v>
      </c>
      <c r="G3" s="65" t="s">
        <v>41</v>
      </c>
      <c r="H3" s="65" t="s">
        <v>42</v>
      </c>
    </row>
    <row r="4" spans="1:8" s="20" customFormat="1" ht="186" customHeight="1">
      <c r="A4" s="66">
        <f t="shared" ref="A4:A5" si="0">ROW()-3</f>
        <v>1</v>
      </c>
      <c r="B4" s="7" t="s">
        <v>77</v>
      </c>
      <c r="C4" s="7" t="s">
        <v>78</v>
      </c>
      <c r="D4" s="7" t="s">
        <v>79</v>
      </c>
      <c r="E4" s="7">
        <v>1</v>
      </c>
      <c r="F4" s="8" t="s">
        <v>92</v>
      </c>
      <c r="G4" s="8" t="s">
        <v>93</v>
      </c>
      <c r="H4" s="67" t="s">
        <v>15</v>
      </c>
    </row>
    <row r="5" spans="1:8" s="20" customFormat="1" ht="197.25" customHeight="1">
      <c r="A5" s="7">
        <f t="shared" si="0"/>
        <v>2</v>
      </c>
      <c r="B5" s="7" t="s">
        <v>77</v>
      </c>
      <c r="C5" s="7" t="s">
        <v>80</v>
      </c>
      <c r="D5" s="7" t="s">
        <v>94</v>
      </c>
      <c r="E5" s="7">
        <v>1</v>
      </c>
      <c r="F5" s="8" t="s">
        <v>114</v>
      </c>
      <c r="G5" s="8" t="s">
        <v>95</v>
      </c>
      <c r="H5" s="7" t="s">
        <v>15</v>
      </c>
    </row>
    <row r="6" spans="1:8" ht="32.25" customHeight="1">
      <c r="A6" s="82" t="s">
        <v>102</v>
      </c>
      <c r="B6" s="83"/>
      <c r="C6" s="83"/>
      <c r="D6" s="84"/>
      <c r="E6" s="69">
        <f>SUM(E4:E5)</f>
        <v>2</v>
      </c>
      <c r="F6" s="70"/>
      <c r="G6" s="70"/>
      <c r="H6" s="70"/>
    </row>
    <row r="7" spans="1:8">
      <c r="B7" s="13"/>
      <c r="C7" s="13"/>
      <c r="F7" s="13"/>
      <c r="G7" s="13"/>
      <c r="H7" s="13"/>
    </row>
  </sheetData>
  <mergeCells count="6">
    <mergeCell ref="A6:D6"/>
    <mergeCell ref="A1:H1"/>
    <mergeCell ref="A2:A3"/>
    <mergeCell ref="B2:B3"/>
    <mergeCell ref="C2:C3"/>
    <mergeCell ref="D2:H2"/>
  </mergeCells>
  <phoneticPr fontId="2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topLeftCell="A4" zoomScale="85" zoomScaleNormal="80" workbookViewId="0">
      <selection sqref="A1:H1"/>
    </sheetView>
  </sheetViews>
  <sheetFormatPr defaultColWidth="11" defaultRowHeight="15.75"/>
  <cols>
    <col min="1" max="1" width="13.75" style="1" customWidth="1"/>
    <col min="2" max="2" width="17.125" style="22" customWidth="1"/>
    <col min="3" max="3" width="15.25" style="1" customWidth="1"/>
    <col min="4" max="4" width="18.125" style="14" customWidth="1"/>
    <col min="5" max="5" width="11" style="23"/>
    <col min="6" max="6" width="59.5" style="1" customWidth="1"/>
    <col min="7" max="7" width="63.875" style="1" customWidth="1"/>
    <col min="8" max="8" width="14" style="1" customWidth="1"/>
    <col min="9" max="16384" width="11" style="1"/>
  </cols>
  <sheetData>
    <row r="1" spans="1:8" ht="47.1" customHeight="1">
      <c r="A1" s="88" t="s">
        <v>110</v>
      </c>
      <c r="B1" s="88"/>
      <c r="C1" s="88"/>
      <c r="D1" s="88"/>
      <c r="E1" s="88"/>
      <c r="F1" s="88"/>
      <c r="G1" s="88"/>
      <c r="H1" s="88"/>
    </row>
    <row r="2" spans="1:8" s="18" customFormat="1" ht="33.75" customHeight="1">
      <c r="A2" s="92" t="s">
        <v>6</v>
      </c>
      <c r="B2" s="94" t="s">
        <v>36</v>
      </c>
      <c r="C2" s="99" t="s">
        <v>2</v>
      </c>
      <c r="D2" s="89" t="s">
        <v>37</v>
      </c>
      <c r="E2" s="89"/>
      <c r="F2" s="89"/>
      <c r="G2" s="89"/>
      <c r="H2" s="89"/>
    </row>
    <row r="3" spans="1:8" s="19" customFormat="1" ht="29.25" customHeight="1">
      <c r="A3" s="92"/>
      <c r="B3" s="94"/>
      <c r="C3" s="99"/>
      <c r="D3" s="25" t="s">
        <v>38</v>
      </c>
      <c r="E3" s="24" t="s">
        <v>39</v>
      </c>
      <c r="F3" s="24" t="s">
        <v>40</v>
      </c>
      <c r="G3" s="24" t="s">
        <v>41</v>
      </c>
      <c r="H3" s="24" t="s">
        <v>42</v>
      </c>
    </row>
    <row r="4" spans="1:8" s="20" customFormat="1" ht="202.5" customHeight="1">
      <c r="A4" s="92"/>
      <c r="B4" s="95" t="s">
        <v>43</v>
      </c>
      <c r="C4" s="26" t="s">
        <v>7</v>
      </c>
      <c r="D4" s="26" t="s">
        <v>44</v>
      </c>
      <c r="E4" s="26">
        <v>1</v>
      </c>
      <c r="F4" s="27" t="s">
        <v>45</v>
      </c>
      <c r="G4" s="28" t="s">
        <v>46</v>
      </c>
      <c r="H4" s="26" t="s">
        <v>9</v>
      </c>
    </row>
    <row r="5" spans="1:8" s="20" customFormat="1" ht="163.5" customHeight="1">
      <c r="A5" s="92"/>
      <c r="B5" s="95"/>
      <c r="C5" s="26" t="s">
        <v>10</v>
      </c>
      <c r="D5" s="26" t="s">
        <v>11</v>
      </c>
      <c r="E5" s="26">
        <v>1</v>
      </c>
      <c r="F5" s="27" t="s">
        <v>47</v>
      </c>
      <c r="G5" s="28" t="s">
        <v>48</v>
      </c>
      <c r="H5" s="29" t="s">
        <v>9</v>
      </c>
    </row>
    <row r="6" spans="1:8" s="20" customFormat="1" ht="284.10000000000002" customHeight="1">
      <c r="A6" s="92"/>
      <c r="B6" s="95"/>
      <c r="C6" s="26" t="s">
        <v>12</v>
      </c>
      <c r="D6" s="26" t="s">
        <v>11</v>
      </c>
      <c r="E6" s="26">
        <v>1</v>
      </c>
      <c r="F6" s="27" t="s">
        <v>49</v>
      </c>
      <c r="G6" s="28" t="s">
        <v>50</v>
      </c>
      <c r="H6" s="29" t="s">
        <v>9</v>
      </c>
    </row>
    <row r="7" spans="1:8" s="20" customFormat="1" ht="264.95" customHeight="1">
      <c r="A7" s="92"/>
      <c r="B7" s="96" t="s">
        <v>51</v>
      </c>
      <c r="C7" s="100" t="s">
        <v>7</v>
      </c>
      <c r="D7" s="31" t="s">
        <v>14</v>
      </c>
      <c r="E7" s="31">
        <v>1</v>
      </c>
      <c r="F7" s="32" t="s">
        <v>52</v>
      </c>
      <c r="G7" s="32" t="s">
        <v>53</v>
      </c>
      <c r="H7" s="33" t="s">
        <v>15</v>
      </c>
    </row>
    <row r="8" spans="1:8" s="21" customFormat="1" ht="197.1" customHeight="1">
      <c r="A8" s="92"/>
      <c r="B8" s="97"/>
      <c r="C8" s="101"/>
      <c r="D8" s="34" t="s">
        <v>16</v>
      </c>
      <c r="E8" s="34">
        <v>1</v>
      </c>
      <c r="F8" s="35" t="s">
        <v>54</v>
      </c>
      <c r="G8" s="35" t="s">
        <v>55</v>
      </c>
      <c r="H8" s="36" t="s">
        <v>15</v>
      </c>
    </row>
    <row r="9" spans="1:8" s="20" customFormat="1" ht="245.1" customHeight="1">
      <c r="A9" s="92"/>
      <c r="B9" s="97"/>
      <c r="C9" s="30" t="s">
        <v>56</v>
      </c>
      <c r="D9" s="31" t="s">
        <v>18</v>
      </c>
      <c r="E9" s="31">
        <v>1</v>
      </c>
      <c r="F9" s="32" t="s">
        <v>57</v>
      </c>
      <c r="G9" s="32" t="s">
        <v>58</v>
      </c>
      <c r="H9" s="33" t="s">
        <v>15</v>
      </c>
    </row>
    <row r="10" spans="1:8" s="20" customFormat="1" ht="279" customHeight="1">
      <c r="A10" s="92"/>
      <c r="B10" s="97"/>
      <c r="C10" s="100" t="s">
        <v>59</v>
      </c>
      <c r="D10" s="31" t="s">
        <v>20</v>
      </c>
      <c r="E10" s="31">
        <v>1</v>
      </c>
      <c r="F10" s="32" t="s">
        <v>60</v>
      </c>
      <c r="G10" s="32" t="s">
        <v>61</v>
      </c>
      <c r="H10" s="33" t="s">
        <v>15</v>
      </c>
    </row>
    <row r="11" spans="1:8" s="21" customFormat="1" ht="234" customHeight="1">
      <c r="A11" s="92"/>
      <c r="B11" s="98"/>
      <c r="C11" s="102"/>
      <c r="D11" s="31" t="s">
        <v>21</v>
      </c>
      <c r="E11" s="31">
        <v>1</v>
      </c>
      <c r="F11" s="37" t="s">
        <v>62</v>
      </c>
      <c r="G11" s="32" t="s">
        <v>63</v>
      </c>
      <c r="H11" s="33" t="s">
        <v>15</v>
      </c>
    </row>
    <row r="12" spans="1:8" s="22" customFormat="1" ht="27" customHeight="1">
      <c r="A12" s="93"/>
      <c r="B12" s="90" t="s">
        <v>64</v>
      </c>
      <c r="C12" s="91"/>
      <c r="D12" s="38"/>
      <c r="E12" s="38">
        <f>SUM(E4:E11)</f>
        <v>8</v>
      </c>
      <c r="F12" s="38"/>
      <c r="G12" s="38"/>
      <c r="H12" s="38"/>
    </row>
    <row r="13" spans="1:8" ht="21" customHeight="1">
      <c r="A13" s="39"/>
      <c r="B13" s="40"/>
      <c r="C13" s="41"/>
      <c r="D13" s="42"/>
      <c r="E13" s="43"/>
      <c r="F13" s="41"/>
      <c r="G13" s="41"/>
      <c r="H13" s="41"/>
    </row>
  </sheetData>
  <mergeCells count="10">
    <mergeCell ref="A1:H1"/>
    <mergeCell ref="D2:H2"/>
    <mergeCell ref="B12:C12"/>
    <mergeCell ref="A2:A12"/>
    <mergeCell ref="B2:B3"/>
    <mergeCell ref="B4:B6"/>
    <mergeCell ref="B7:B11"/>
    <mergeCell ref="C2:C3"/>
    <mergeCell ref="C7:C8"/>
    <mergeCell ref="C10:C11"/>
  </mergeCells>
  <phoneticPr fontId="25" type="noConversion"/>
  <pageMargins left="0.23611111111111099" right="0.35416666666666702" top="0.118055555555556" bottom="0.27500000000000002" header="0.5" footer="0.156944444444444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1"/>
  <sheetViews>
    <sheetView view="pageBreakPreview" zoomScale="80" zoomScaleNormal="70" workbookViewId="0">
      <selection sqref="A1:G1"/>
    </sheetView>
  </sheetViews>
  <sheetFormatPr defaultColWidth="9" defaultRowHeight="14.25"/>
  <cols>
    <col min="1" max="1" width="14" style="2" customWidth="1"/>
    <col min="2" max="2" width="13" style="2" customWidth="1"/>
    <col min="3" max="3" width="14" style="2" customWidth="1"/>
    <col min="4" max="4" width="11" style="3" customWidth="1"/>
    <col min="5" max="5" width="72.875" style="3" customWidth="1"/>
    <col min="6" max="6" width="87.625" style="3" customWidth="1"/>
    <col min="7" max="7" width="14.75" style="3" customWidth="1"/>
    <col min="8" max="26" width="14" style="3" customWidth="1"/>
    <col min="27" max="16384" width="9" style="3"/>
  </cols>
  <sheetData>
    <row r="1" spans="1:26" ht="31.5">
      <c r="A1" s="103" t="s">
        <v>111</v>
      </c>
      <c r="B1" s="104"/>
      <c r="C1" s="104"/>
      <c r="D1" s="104"/>
      <c r="E1" s="104"/>
      <c r="F1" s="104"/>
      <c r="G1" s="10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>
      <c r="A2" s="107" t="s">
        <v>65</v>
      </c>
      <c r="B2" s="107" t="s">
        <v>66</v>
      </c>
      <c r="C2" s="105" t="s">
        <v>67</v>
      </c>
      <c r="D2" s="106"/>
      <c r="E2" s="106"/>
      <c r="F2" s="106"/>
      <c r="G2" s="10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.75" customHeight="1">
      <c r="A3" s="108"/>
      <c r="B3" s="108"/>
      <c r="C3" s="5" t="s">
        <v>68</v>
      </c>
      <c r="D3" s="6" t="s">
        <v>69</v>
      </c>
      <c r="E3" s="6" t="s">
        <v>70</v>
      </c>
      <c r="F3" s="6" t="s">
        <v>71</v>
      </c>
      <c r="G3" s="6" t="s">
        <v>72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17" customFormat="1" ht="147.75" customHeight="1">
      <c r="A4" s="7" t="s">
        <v>23</v>
      </c>
      <c r="B4" s="7" t="s">
        <v>24</v>
      </c>
      <c r="C4" s="7" t="s">
        <v>25</v>
      </c>
      <c r="D4" s="7">
        <v>1</v>
      </c>
      <c r="E4" s="8" t="s">
        <v>73</v>
      </c>
      <c r="F4" s="8" t="s">
        <v>74</v>
      </c>
      <c r="G4" s="7" t="s">
        <v>15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1" customFormat="1" ht="32.25" customHeight="1">
      <c r="A5" s="9" t="s">
        <v>64</v>
      </c>
      <c r="B5" s="9"/>
      <c r="C5" s="9"/>
      <c r="D5" s="9">
        <f>SUM(D4:D4)</f>
        <v>1</v>
      </c>
      <c r="E5" s="9"/>
      <c r="F5" s="9"/>
      <c r="G5" s="9"/>
    </row>
    <row r="6" spans="1:26" s="1" customFormat="1" ht="18">
      <c r="A6" s="10"/>
      <c r="B6" s="10"/>
      <c r="C6" s="11"/>
      <c r="D6" s="12"/>
      <c r="E6" s="10"/>
      <c r="F6" s="10"/>
      <c r="G6" s="10"/>
    </row>
    <row r="7" spans="1:26" s="1" customFormat="1" ht="15.75">
      <c r="A7" s="13"/>
      <c r="B7" s="13"/>
      <c r="C7" s="14"/>
      <c r="D7" s="15"/>
      <c r="E7" s="13"/>
      <c r="F7" s="13"/>
      <c r="G7" s="13"/>
    </row>
    <row r="8" spans="1:26">
      <c r="A8" s="16"/>
      <c r="B8" s="16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16"/>
      <c r="B9" s="16"/>
      <c r="C9" s="1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16"/>
      <c r="B10" s="16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16"/>
      <c r="B11" s="16"/>
      <c r="C11" s="1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16"/>
      <c r="B12" s="16"/>
      <c r="C12" s="16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16"/>
      <c r="B13" s="16"/>
      <c r="C13" s="1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16"/>
      <c r="B14" s="16"/>
      <c r="C14" s="1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16"/>
      <c r="B15" s="16"/>
      <c r="C15" s="16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16"/>
      <c r="B16" s="16"/>
      <c r="C16" s="16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16"/>
      <c r="B17" s="16"/>
      <c r="C17" s="16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16"/>
      <c r="B18" s="16"/>
      <c r="C18" s="1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16"/>
      <c r="B19" s="16"/>
      <c r="C19" s="1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16"/>
      <c r="B20" s="16"/>
      <c r="C20" s="1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16"/>
      <c r="B21" s="16"/>
      <c r="C21" s="1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16"/>
      <c r="B22" s="16"/>
      <c r="C22" s="16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>
      <c r="A23" s="16"/>
      <c r="B23" s="16"/>
      <c r="C23" s="16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>
      <c r="A24" s="16"/>
      <c r="B24" s="16"/>
      <c r="C24" s="1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>
      <c r="A25" s="16"/>
      <c r="B25" s="16"/>
      <c r="C25" s="1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>
      <c r="A26" s="16"/>
      <c r="B26" s="16"/>
      <c r="C26" s="1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>
      <c r="A27" s="16"/>
      <c r="B27" s="16"/>
      <c r="C27" s="1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A28" s="16"/>
      <c r="B28" s="16"/>
      <c r="C28" s="1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>
      <c r="A29" s="16"/>
      <c r="B29" s="16"/>
      <c r="C29" s="1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>
      <c r="A30" s="16"/>
      <c r="B30" s="16"/>
      <c r="C30" s="1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>
      <c r="A31" s="16"/>
      <c r="B31" s="16"/>
      <c r="C31" s="1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>
      <c r="A32" s="16"/>
      <c r="B32" s="16"/>
      <c r="C32" s="16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>
      <c r="A33" s="16"/>
      <c r="B33" s="16"/>
      <c r="C33" s="16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>
      <c r="A34" s="16"/>
      <c r="B34" s="16"/>
      <c r="C34" s="1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>
      <c r="A35" s="16"/>
      <c r="B35" s="16"/>
      <c r="C35" s="16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>
      <c r="A36" s="16"/>
      <c r="B36" s="16"/>
      <c r="C36" s="1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>
      <c r="A37" s="16"/>
      <c r="B37" s="16"/>
      <c r="C37" s="1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>
      <c r="A38" s="16"/>
      <c r="B38" s="16"/>
      <c r="C38" s="16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>
      <c r="A39" s="16"/>
      <c r="B39" s="16"/>
      <c r="C39" s="1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>
      <c r="A40" s="16"/>
      <c r="B40" s="16"/>
      <c r="C40" s="1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>
      <c r="A41" s="16"/>
      <c r="B41" s="16"/>
      <c r="C41" s="1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>
      <c r="A42" s="16"/>
      <c r="B42" s="16"/>
      <c r="C42" s="1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>
      <c r="A43" s="16"/>
      <c r="B43" s="16"/>
      <c r="C43" s="1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>
      <c r="A44" s="16"/>
      <c r="B44" s="16"/>
      <c r="C44" s="1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>
      <c r="A45" s="16"/>
      <c r="B45" s="16"/>
      <c r="C45" s="1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>
      <c r="A46" s="16"/>
      <c r="B46" s="16"/>
      <c r="C46" s="1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>
      <c r="A47" s="16"/>
      <c r="B47" s="16"/>
      <c r="C47" s="16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>
      <c r="A48" s="16"/>
      <c r="B48" s="16"/>
      <c r="C48" s="1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>
      <c r="A49" s="16"/>
      <c r="B49" s="16"/>
      <c r="C49" s="1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>
      <c r="A50" s="16"/>
      <c r="B50" s="16"/>
      <c r="C50" s="1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>
      <c r="A51" s="16"/>
      <c r="B51" s="16"/>
      <c r="C51" s="1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>
      <c r="A52" s="16"/>
      <c r="B52" s="16"/>
      <c r="C52" s="1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>
      <c r="A53" s="16"/>
      <c r="B53" s="16"/>
      <c r="C53" s="1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>
      <c r="A54" s="16"/>
      <c r="B54" s="16"/>
      <c r="C54" s="1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>
      <c r="A55" s="16"/>
      <c r="B55" s="16"/>
      <c r="C55" s="1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>
      <c r="A56" s="16"/>
      <c r="B56" s="16"/>
      <c r="C56" s="1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>
      <c r="A57" s="16"/>
      <c r="B57" s="16"/>
      <c r="C57" s="1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>
      <c r="A58" s="16"/>
      <c r="B58" s="16"/>
      <c r="C58" s="1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>
      <c r="A59" s="16"/>
      <c r="B59" s="16"/>
      <c r="C59" s="16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16"/>
      <c r="B60" s="16"/>
      <c r="C60" s="16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16"/>
      <c r="B61" s="16"/>
      <c r="C61" s="1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16"/>
      <c r="B62" s="16"/>
      <c r="C62" s="1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>
      <c r="A63" s="16"/>
      <c r="B63" s="16"/>
      <c r="C63" s="1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>
      <c r="A64" s="16"/>
      <c r="B64" s="16"/>
      <c r="C64" s="1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>
      <c r="A65" s="16"/>
      <c r="B65" s="16"/>
      <c r="C65" s="1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>
      <c r="A66" s="16"/>
      <c r="B66" s="16"/>
      <c r="C66" s="1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>
      <c r="A67" s="16"/>
      <c r="B67" s="16"/>
      <c r="C67" s="1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16"/>
      <c r="B68" s="16"/>
      <c r="C68" s="1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16"/>
      <c r="B69" s="16"/>
      <c r="C69" s="1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16"/>
      <c r="B70" s="16"/>
      <c r="C70" s="1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16"/>
      <c r="B71" s="16"/>
      <c r="C71" s="1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>
      <c r="A72" s="16"/>
      <c r="B72" s="16"/>
      <c r="C72" s="1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>
      <c r="A73" s="16"/>
      <c r="B73" s="16"/>
      <c r="C73" s="1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>
      <c r="A74" s="16"/>
      <c r="B74" s="16"/>
      <c r="C74" s="1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>
      <c r="A75" s="16"/>
      <c r="B75" s="16"/>
      <c r="C75" s="1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>
      <c r="A76" s="16"/>
      <c r="B76" s="16"/>
      <c r="C76" s="1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>
      <c r="A77" s="16"/>
      <c r="B77" s="16"/>
      <c r="C77" s="1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>
      <c r="A78" s="16"/>
      <c r="B78" s="16"/>
      <c r="C78" s="1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>
      <c r="A79" s="16"/>
      <c r="B79" s="16"/>
      <c r="C79" s="1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>
      <c r="A80" s="16"/>
      <c r="B80" s="16"/>
      <c r="C80" s="1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>
      <c r="A81" s="16"/>
      <c r="B81" s="16"/>
      <c r="C81" s="1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>
      <c r="A82" s="16"/>
      <c r="B82" s="16"/>
      <c r="C82" s="1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>
      <c r="A83" s="16"/>
      <c r="B83" s="16"/>
      <c r="C83" s="1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>
      <c r="A84" s="16"/>
      <c r="B84" s="16"/>
      <c r="C84" s="1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>
      <c r="A85" s="16"/>
      <c r="B85" s="16"/>
      <c r="C85" s="1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>
      <c r="A86" s="16"/>
      <c r="B86" s="16"/>
      <c r="C86" s="1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>
      <c r="A87" s="16"/>
      <c r="B87" s="16"/>
      <c r="C87" s="1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>
      <c r="A88" s="16"/>
      <c r="B88" s="16"/>
      <c r="C88" s="1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>
      <c r="A89" s="16"/>
      <c r="B89" s="16"/>
      <c r="C89" s="1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>
      <c r="A90" s="16"/>
      <c r="B90" s="16"/>
      <c r="C90" s="1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>
      <c r="A91" s="16"/>
      <c r="B91" s="16"/>
      <c r="C91" s="1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>
      <c r="A92" s="16"/>
      <c r="B92" s="16"/>
      <c r="C92" s="1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>
      <c r="A93" s="16"/>
      <c r="B93" s="16"/>
      <c r="C93" s="1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>
      <c r="A94" s="16"/>
      <c r="B94" s="16"/>
      <c r="C94" s="1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>
      <c r="A95" s="16"/>
      <c r="B95" s="16"/>
      <c r="C95" s="1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>
      <c r="A96" s="16"/>
      <c r="B96" s="16"/>
      <c r="C96" s="1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>
      <c r="A97" s="16"/>
      <c r="B97" s="16"/>
      <c r="C97" s="1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>
      <c r="A98" s="16"/>
      <c r="B98" s="16"/>
      <c r="C98" s="1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>
      <c r="A99" s="16"/>
      <c r="B99" s="16"/>
      <c r="C99" s="1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>
      <c r="A100" s="16"/>
      <c r="B100" s="16"/>
      <c r="C100" s="1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>
      <c r="A101" s="16"/>
      <c r="B101" s="16"/>
      <c r="C101" s="1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>
      <c r="A102" s="16"/>
      <c r="B102" s="16"/>
      <c r="C102" s="1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>
      <c r="A103" s="16"/>
      <c r="B103" s="16"/>
      <c r="C103" s="1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>
      <c r="A104" s="16"/>
      <c r="B104" s="16"/>
      <c r="C104" s="1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>
      <c r="A105" s="16"/>
      <c r="B105" s="16"/>
      <c r="C105" s="1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>
      <c r="A106" s="16"/>
      <c r="B106" s="16"/>
      <c r="C106" s="1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>
      <c r="A107" s="16"/>
      <c r="B107" s="16"/>
      <c r="C107" s="1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>
      <c r="A108" s="16"/>
      <c r="B108" s="16"/>
      <c r="C108" s="1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>
      <c r="A109" s="16"/>
      <c r="B109" s="16"/>
      <c r="C109" s="1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>
      <c r="A110" s="16"/>
      <c r="B110" s="16"/>
      <c r="C110" s="1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>
      <c r="A111" s="16"/>
      <c r="B111" s="16"/>
      <c r="C111" s="1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>
      <c r="A112" s="16"/>
      <c r="B112" s="16"/>
      <c r="C112" s="1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>
      <c r="A113" s="16"/>
      <c r="B113" s="16"/>
      <c r="C113" s="1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>
      <c r="A114" s="16"/>
      <c r="B114" s="16"/>
      <c r="C114" s="1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>
      <c r="A115" s="16"/>
      <c r="B115" s="16"/>
      <c r="C115" s="1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>
      <c r="A116" s="16"/>
      <c r="B116" s="16"/>
      <c r="C116" s="1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16"/>
      <c r="B117" s="16"/>
      <c r="C117" s="1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>
      <c r="A118" s="16"/>
      <c r="B118" s="16"/>
      <c r="C118" s="1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>
      <c r="A119" s="16"/>
      <c r="B119" s="16"/>
      <c r="C119" s="1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>
      <c r="A120" s="16"/>
      <c r="B120" s="16"/>
      <c r="C120" s="1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>
      <c r="A121" s="16"/>
      <c r="B121" s="16"/>
      <c r="C121" s="1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>
      <c r="A122" s="16"/>
      <c r="B122" s="16"/>
      <c r="C122" s="1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>
      <c r="A123" s="16"/>
      <c r="B123" s="16"/>
      <c r="C123" s="1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>
      <c r="A124" s="16"/>
      <c r="B124" s="16"/>
      <c r="C124" s="1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>
      <c r="A125" s="16"/>
      <c r="B125" s="16"/>
      <c r="C125" s="1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>
      <c r="A126" s="16"/>
      <c r="B126" s="16"/>
      <c r="C126" s="1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>
      <c r="A127" s="16"/>
      <c r="B127" s="16"/>
      <c r="C127" s="1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>
      <c r="A128" s="16"/>
      <c r="B128" s="16"/>
      <c r="C128" s="1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>
      <c r="A129" s="16"/>
      <c r="B129" s="16"/>
      <c r="C129" s="1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>
      <c r="A130" s="16"/>
      <c r="B130" s="16"/>
      <c r="C130" s="1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>
      <c r="A131" s="16"/>
      <c r="B131" s="16"/>
      <c r="C131" s="1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>
      <c r="A132" s="16"/>
      <c r="B132" s="16"/>
      <c r="C132" s="1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>
      <c r="A133" s="16"/>
      <c r="B133" s="16"/>
      <c r="C133" s="1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>
      <c r="A134" s="16"/>
      <c r="B134" s="16"/>
      <c r="C134" s="1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>
      <c r="A135" s="16"/>
      <c r="B135" s="16"/>
      <c r="C135" s="1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>
      <c r="A136" s="16"/>
      <c r="B136" s="16"/>
      <c r="C136" s="1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>
      <c r="A137" s="16"/>
      <c r="B137" s="16"/>
      <c r="C137" s="1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>
      <c r="A138" s="16"/>
      <c r="B138" s="16"/>
      <c r="C138" s="1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>
      <c r="A139" s="16"/>
      <c r="B139" s="16"/>
      <c r="C139" s="1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>
      <c r="A140" s="16"/>
      <c r="B140" s="16"/>
      <c r="C140" s="1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>
      <c r="A141" s="16"/>
      <c r="B141" s="16"/>
      <c r="C141" s="1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A142" s="16"/>
      <c r="B142" s="16"/>
      <c r="C142" s="1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>
      <c r="A143" s="16"/>
      <c r="B143" s="16"/>
      <c r="C143" s="1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>
      <c r="A144" s="16"/>
      <c r="B144" s="16"/>
      <c r="C144" s="1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>
      <c r="A145" s="16"/>
      <c r="B145" s="16"/>
      <c r="C145" s="1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>
      <c r="A146" s="16"/>
      <c r="B146" s="16"/>
      <c r="C146" s="1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>
      <c r="A147" s="16"/>
      <c r="B147" s="16"/>
      <c r="C147" s="1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>
      <c r="A148" s="16"/>
      <c r="B148" s="16"/>
      <c r="C148" s="1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>
      <c r="A149" s="16"/>
      <c r="B149" s="16"/>
      <c r="C149" s="1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>
      <c r="A150" s="16"/>
      <c r="B150" s="16"/>
      <c r="C150" s="1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>
      <c r="A151" s="16"/>
      <c r="B151" s="16"/>
      <c r="C151" s="1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>
      <c r="A152" s="16"/>
      <c r="B152" s="16"/>
      <c r="C152" s="1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>
      <c r="A153" s="16"/>
      <c r="B153" s="16"/>
      <c r="C153" s="1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>
      <c r="A154" s="16"/>
      <c r="B154" s="16"/>
      <c r="C154" s="1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>
      <c r="A155" s="16"/>
      <c r="B155" s="16"/>
      <c r="C155" s="1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>
      <c r="A156" s="16"/>
      <c r="B156" s="16"/>
      <c r="C156" s="1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>
      <c r="A157" s="16"/>
      <c r="B157" s="16"/>
      <c r="C157" s="1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>
      <c r="A158" s="16"/>
      <c r="B158" s="16"/>
      <c r="C158" s="1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>
      <c r="A159" s="16"/>
      <c r="B159" s="16"/>
      <c r="C159" s="1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>
      <c r="A160" s="16"/>
      <c r="B160" s="16"/>
      <c r="C160" s="1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>
      <c r="A161" s="16"/>
      <c r="B161" s="16"/>
      <c r="C161" s="1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>
      <c r="A162" s="16"/>
      <c r="B162" s="16"/>
      <c r="C162" s="1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>
      <c r="A163" s="16"/>
      <c r="B163" s="16"/>
      <c r="C163" s="1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>
      <c r="A164" s="16"/>
      <c r="B164" s="16"/>
      <c r="C164" s="1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>
      <c r="A165" s="16"/>
      <c r="B165" s="16"/>
      <c r="C165" s="1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>
      <c r="A166" s="16"/>
      <c r="B166" s="16"/>
      <c r="C166" s="1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>
      <c r="A167" s="16"/>
      <c r="B167" s="16"/>
      <c r="C167" s="1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>
      <c r="A168" s="16"/>
      <c r="B168" s="16"/>
      <c r="C168" s="1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>
      <c r="A169" s="16"/>
      <c r="B169" s="16"/>
      <c r="C169" s="1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>
      <c r="A170" s="16"/>
      <c r="B170" s="16"/>
      <c r="C170" s="1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>
      <c r="A171" s="16"/>
      <c r="B171" s="16"/>
      <c r="C171" s="1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>
      <c r="A172" s="16"/>
      <c r="B172" s="16"/>
      <c r="C172" s="1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>
      <c r="A173" s="16"/>
      <c r="B173" s="16"/>
      <c r="C173" s="1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>
      <c r="A174" s="16"/>
      <c r="B174" s="16"/>
      <c r="C174" s="1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>
      <c r="A175" s="16"/>
      <c r="B175" s="16"/>
      <c r="C175" s="1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>
      <c r="A176" s="16"/>
      <c r="B176" s="16"/>
      <c r="C176" s="1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>
      <c r="A177" s="16"/>
      <c r="B177" s="16"/>
      <c r="C177" s="1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>
      <c r="A178" s="16"/>
      <c r="B178" s="16"/>
      <c r="C178" s="1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>
      <c r="A179" s="16"/>
      <c r="B179" s="16"/>
      <c r="C179" s="1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>
      <c r="A180" s="16"/>
      <c r="B180" s="16"/>
      <c r="C180" s="1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>
      <c r="A181" s="16"/>
      <c r="B181" s="16"/>
      <c r="C181" s="1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>
      <c r="A182" s="16"/>
      <c r="B182" s="16"/>
      <c r="C182" s="1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>
      <c r="A183" s="16"/>
      <c r="B183" s="16"/>
      <c r="C183" s="1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>
      <c r="A184" s="16"/>
      <c r="B184" s="16"/>
      <c r="C184" s="1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>
      <c r="A185" s="16"/>
      <c r="B185" s="16"/>
      <c r="C185" s="1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>
      <c r="A186" s="16"/>
      <c r="B186" s="16"/>
      <c r="C186" s="1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>
      <c r="A187" s="16"/>
      <c r="B187" s="16"/>
      <c r="C187" s="1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>
      <c r="A188" s="16"/>
      <c r="B188" s="16"/>
      <c r="C188" s="1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>
      <c r="A189" s="16"/>
      <c r="B189" s="16"/>
      <c r="C189" s="1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>
      <c r="A190" s="16"/>
      <c r="B190" s="16"/>
      <c r="C190" s="1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>
      <c r="A191" s="16"/>
      <c r="B191" s="16"/>
      <c r="C191" s="1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</sheetData>
  <mergeCells count="4">
    <mergeCell ref="A1:G1"/>
    <mergeCell ref="C2:G2"/>
    <mergeCell ref="A2:A3"/>
    <mergeCell ref="B2:B3"/>
  </mergeCells>
  <phoneticPr fontId="25" type="noConversion"/>
  <pageMargins left="0.7" right="0.7" top="0.75" bottom="0.75" header="0.3" footer="0.3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F8" sqref="F8"/>
    </sheetView>
  </sheetViews>
  <sheetFormatPr defaultColWidth="11" defaultRowHeight="18"/>
  <cols>
    <col min="1" max="1" width="7.375" style="1" customWidth="1"/>
    <col min="2" max="3" width="13" style="1" customWidth="1"/>
    <col min="4" max="4" width="17.25" style="14" customWidth="1"/>
    <col min="5" max="5" width="9.375" style="12" customWidth="1"/>
    <col min="6" max="6" width="88.375" style="1" customWidth="1"/>
    <col min="7" max="7" width="84.25" style="1" customWidth="1"/>
    <col min="8" max="8" width="11" style="1" customWidth="1"/>
    <col min="9" max="16384" width="11" style="1"/>
  </cols>
  <sheetData>
    <row r="1" spans="1:8" ht="48.75" customHeight="1">
      <c r="A1" s="85" t="s">
        <v>112</v>
      </c>
      <c r="B1" s="85"/>
      <c r="C1" s="85"/>
      <c r="D1" s="85"/>
      <c r="E1" s="85"/>
      <c r="F1" s="85"/>
      <c r="G1" s="85"/>
      <c r="H1" s="85"/>
    </row>
    <row r="2" spans="1:8" s="18" customFormat="1" ht="33.75" customHeight="1">
      <c r="A2" s="86" t="s">
        <v>91</v>
      </c>
      <c r="B2" s="87" t="s">
        <v>36</v>
      </c>
      <c r="C2" s="87" t="s">
        <v>2</v>
      </c>
      <c r="D2" s="87" t="s">
        <v>37</v>
      </c>
      <c r="E2" s="87"/>
      <c r="F2" s="87"/>
      <c r="G2" s="87"/>
      <c r="H2" s="87"/>
    </row>
    <row r="3" spans="1:8" s="19" customFormat="1" ht="29.25" customHeight="1">
      <c r="A3" s="86"/>
      <c r="B3" s="87"/>
      <c r="C3" s="87"/>
      <c r="D3" s="63" t="s">
        <v>38</v>
      </c>
      <c r="E3" s="64" t="s">
        <v>39</v>
      </c>
      <c r="F3" s="65" t="s">
        <v>40</v>
      </c>
      <c r="G3" s="65" t="s">
        <v>41</v>
      </c>
      <c r="H3" s="65" t="s">
        <v>42</v>
      </c>
    </row>
    <row r="4" spans="1:8" s="20" customFormat="1" ht="207.75" customHeight="1">
      <c r="A4" s="66">
        <f t="shared" ref="A4" si="0">ROW()-3</f>
        <v>1</v>
      </c>
      <c r="B4" s="7" t="s">
        <v>88</v>
      </c>
      <c r="C4" s="7" t="s">
        <v>89</v>
      </c>
      <c r="D4" s="7" t="s">
        <v>90</v>
      </c>
      <c r="E4" s="67">
        <v>2</v>
      </c>
      <c r="F4" s="8" t="s">
        <v>100</v>
      </c>
      <c r="G4" s="68" t="s">
        <v>101</v>
      </c>
      <c r="H4" s="67" t="s">
        <v>15</v>
      </c>
    </row>
    <row r="5" spans="1:8" ht="32.25" customHeight="1">
      <c r="A5" s="82" t="s">
        <v>102</v>
      </c>
      <c r="B5" s="83"/>
      <c r="C5" s="83"/>
      <c r="D5" s="84"/>
      <c r="E5" s="69">
        <f>SUM(E4:E4)</f>
        <v>2</v>
      </c>
      <c r="F5" s="70"/>
      <c r="G5" s="70"/>
      <c r="H5" s="70"/>
    </row>
    <row r="6" spans="1:8">
      <c r="B6" s="13"/>
      <c r="C6" s="13"/>
      <c r="F6" s="13"/>
      <c r="G6" s="13"/>
      <c r="H6" s="13"/>
    </row>
  </sheetData>
  <mergeCells count="6">
    <mergeCell ref="A5:D5"/>
    <mergeCell ref="A1:H1"/>
    <mergeCell ref="A2:A3"/>
    <mergeCell ref="B2:B3"/>
    <mergeCell ref="C2:C3"/>
    <mergeCell ref="D2:H2"/>
  </mergeCells>
  <phoneticPr fontId="2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5"/>
  <sheetViews>
    <sheetView topLeftCell="A4" zoomScale="70" zoomScaleNormal="70" zoomScaleSheetLayoutView="80" workbookViewId="0">
      <selection activeCell="F5" sqref="F5"/>
    </sheetView>
  </sheetViews>
  <sheetFormatPr defaultColWidth="9" defaultRowHeight="14.25"/>
  <cols>
    <col min="1" max="1" width="9" style="3"/>
    <col min="2" max="2" width="14" style="2" customWidth="1"/>
    <col min="3" max="3" width="13" style="2" customWidth="1"/>
    <col min="4" max="4" width="14" style="2" customWidth="1"/>
    <col min="5" max="5" width="11" style="3" customWidth="1"/>
    <col min="6" max="6" width="85.875" style="3" customWidth="1"/>
    <col min="7" max="7" width="87.625" style="3" customWidth="1"/>
    <col min="8" max="8" width="14.75" style="3" customWidth="1"/>
    <col min="9" max="27" width="14" style="3" customWidth="1"/>
    <col min="28" max="16384" width="9" style="3"/>
  </cols>
  <sheetData>
    <row r="1" spans="1:27" ht="31.5">
      <c r="B1" s="103" t="s">
        <v>113</v>
      </c>
      <c r="C1" s="104"/>
      <c r="D1" s="104"/>
      <c r="E1" s="104"/>
      <c r="F1" s="104"/>
      <c r="G1" s="104"/>
      <c r="H1" s="10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4.75" customHeight="1">
      <c r="A2" s="109" t="s">
        <v>104</v>
      </c>
      <c r="B2" s="107" t="s">
        <v>65</v>
      </c>
      <c r="C2" s="107" t="s">
        <v>66</v>
      </c>
      <c r="D2" s="105" t="s">
        <v>67</v>
      </c>
      <c r="E2" s="106"/>
      <c r="F2" s="106"/>
      <c r="G2" s="106"/>
      <c r="H2" s="10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24.75" customHeight="1">
      <c r="A3" s="108"/>
      <c r="B3" s="108"/>
      <c r="C3" s="108"/>
      <c r="D3" s="5" t="s">
        <v>68</v>
      </c>
      <c r="E3" s="6" t="s">
        <v>69</v>
      </c>
      <c r="F3" s="6" t="s">
        <v>70</v>
      </c>
      <c r="G3" s="6" t="s">
        <v>71</v>
      </c>
      <c r="H3" s="6" t="s">
        <v>72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7.75" customHeight="1">
      <c r="A4" s="66">
        <f t="shared" ref="A4:A8" si="0">ROW()-3</f>
        <v>1</v>
      </c>
      <c r="B4" s="7" t="s">
        <v>26</v>
      </c>
      <c r="C4" s="7" t="s">
        <v>103</v>
      </c>
      <c r="D4" s="7" t="s">
        <v>28</v>
      </c>
      <c r="E4" s="7">
        <v>1</v>
      </c>
      <c r="F4" s="8" t="s">
        <v>75</v>
      </c>
      <c r="G4" s="8" t="s">
        <v>76</v>
      </c>
      <c r="H4" s="7" t="s">
        <v>15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215.25" customHeight="1">
      <c r="A5" s="66">
        <f t="shared" si="0"/>
        <v>2</v>
      </c>
      <c r="B5" s="7" t="s">
        <v>26</v>
      </c>
      <c r="C5" s="7" t="s">
        <v>27</v>
      </c>
      <c r="D5" s="7" t="s">
        <v>82</v>
      </c>
      <c r="E5" s="7">
        <v>1</v>
      </c>
      <c r="F5" s="8" t="s">
        <v>98</v>
      </c>
      <c r="G5" s="8" t="s">
        <v>99</v>
      </c>
      <c r="H5" s="7" t="s">
        <v>15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7.75" customHeight="1">
      <c r="A6" s="66">
        <f t="shared" si="0"/>
        <v>3</v>
      </c>
      <c r="B6" s="7" t="s">
        <v>26</v>
      </c>
      <c r="C6" s="7" t="s">
        <v>83</v>
      </c>
      <c r="D6" s="7" t="s">
        <v>84</v>
      </c>
      <c r="E6" s="7">
        <v>1</v>
      </c>
      <c r="F6" s="8" t="s">
        <v>96</v>
      </c>
      <c r="G6" s="8" t="s">
        <v>97</v>
      </c>
      <c r="H6" s="7" t="s">
        <v>15</v>
      </c>
      <c r="I6" s="20"/>
      <c r="J6" s="20"/>
      <c r="K6" s="2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83" customHeight="1">
      <c r="A7" s="66">
        <f t="shared" si="0"/>
        <v>4</v>
      </c>
      <c r="B7" s="7" t="s">
        <v>26</v>
      </c>
      <c r="C7" s="7" t="s">
        <v>7</v>
      </c>
      <c r="D7" s="7" t="s">
        <v>85</v>
      </c>
      <c r="E7" s="7">
        <v>1</v>
      </c>
      <c r="F7" s="8" t="s">
        <v>107</v>
      </c>
      <c r="G7" s="8" t="s">
        <v>108</v>
      </c>
      <c r="H7" s="7" t="s">
        <v>9</v>
      </c>
      <c r="I7" s="20"/>
      <c r="J7" s="20"/>
      <c r="K7" s="20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231" customHeight="1">
      <c r="A8" s="66">
        <f t="shared" si="0"/>
        <v>5</v>
      </c>
      <c r="B8" s="7" t="s">
        <v>26</v>
      </c>
      <c r="C8" s="7" t="s">
        <v>86</v>
      </c>
      <c r="D8" s="7" t="s">
        <v>87</v>
      </c>
      <c r="E8" s="7">
        <v>1</v>
      </c>
      <c r="F8" s="8" t="s">
        <v>105</v>
      </c>
      <c r="G8" s="8" t="s">
        <v>106</v>
      </c>
      <c r="H8" s="72" t="s">
        <v>15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" customFormat="1" ht="32.25" customHeight="1">
      <c r="A9" s="9" t="s">
        <v>64</v>
      </c>
      <c r="B9" s="9"/>
      <c r="C9" s="9"/>
      <c r="D9" s="9"/>
      <c r="E9" s="9">
        <f>SUM(E4:E8)</f>
        <v>5</v>
      </c>
      <c r="F9" s="9"/>
      <c r="G9" s="9"/>
      <c r="H9" s="9"/>
    </row>
    <row r="10" spans="1:27" s="1" customFormat="1" ht="18">
      <c r="B10" s="10"/>
      <c r="C10" s="10"/>
      <c r="D10" s="11"/>
      <c r="E10" s="12"/>
      <c r="F10" s="10"/>
      <c r="G10" s="10"/>
      <c r="H10" s="10"/>
    </row>
    <row r="11" spans="1:27" s="1" customFormat="1" ht="15.75">
      <c r="B11" s="13"/>
      <c r="C11" s="13"/>
      <c r="D11" s="14"/>
      <c r="E11" s="15"/>
      <c r="F11" s="13"/>
      <c r="G11" s="13"/>
      <c r="H11" s="13"/>
    </row>
    <row r="12" spans="1:27">
      <c r="B12" s="16"/>
      <c r="C12" s="16"/>
      <c r="D12" s="1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>
      <c r="B13" s="16"/>
      <c r="C13" s="16"/>
      <c r="D13" s="1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>
      <c r="B14" s="16"/>
      <c r="C14" s="16"/>
      <c r="D14" s="1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>
      <c r="B15" s="16"/>
      <c r="C15" s="16"/>
      <c r="D15" s="1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>
      <c r="B16" s="16"/>
      <c r="C16" s="16"/>
      <c r="D16" s="1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2:27">
      <c r="B17" s="16"/>
      <c r="C17" s="16"/>
      <c r="D17" s="1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2:27">
      <c r="B18" s="16"/>
      <c r="C18" s="16"/>
      <c r="D18" s="1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2:27">
      <c r="B19" s="16"/>
      <c r="C19" s="16"/>
      <c r="D19" s="1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2:27">
      <c r="B20" s="16"/>
      <c r="C20" s="16"/>
      <c r="D20" s="1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2:27">
      <c r="B21" s="16"/>
      <c r="C21" s="16"/>
      <c r="D21" s="1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>
      <c r="B22" s="16"/>
      <c r="C22" s="16"/>
      <c r="D22" s="1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>
      <c r="B23" s="16"/>
      <c r="C23" s="16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>
      <c r="B24" s="16"/>
      <c r="C24" s="16"/>
      <c r="D24" s="1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2:27">
      <c r="B25" s="16"/>
      <c r="C25" s="16"/>
      <c r="D25" s="1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2:27">
      <c r="B26" s="16"/>
      <c r="C26" s="16"/>
      <c r="D26" s="1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2:27">
      <c r="B27" s="16"/>
      <c r="C27" s="16"/>
      <c r="D27" s="1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2:27">
      <c r="B28" s="16"/>
      <c r="C28" s="16"/>
      <c r="D28" s="1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2:27">
      <c r="B29" s="16"/>
      <c r="C29" s="16"/>
      <c r="D29" s="1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2:27">
      <c r="B30" s="16"/>
      <c r="C30" s="16"/>
      <c r="D30" s="1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2:27">
      <c r="B31" s="16"/>
      <c r="C31" s="16"/>
      <c r="D31" s="1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>
      <c r="B32" s="16"/>
      <c r="C32" s="16"/>
      <c r="D32" s="1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27">
      <c r="B33" s="16"/>
      <c r="C33" s="16"/>
      <c r="D33" s="1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2:27">
      <c r="B34" s="16"/>
      <c r="C34" s="16"/>
      <c r="D34" s="1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2:27">
      <c r="B35" s="16"/>
      <c r="C35" s="16"/>
      <c r="D35" s="1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2:27">
      <c r="B36" s="16"/>
      <c r="C36" s="16"/>
      <c r="D36" s="1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2:27">
      <c r="B37" s="16"/>
      <c r="C37" s="16"/>
      <c r="D37" s="1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2:27">
      <c r="B38" s="16"/>
      <c r="C38" s="16"/>
      <c r="D38" s="1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2:27">
      <c r="B39" s="16"/>
      <c r="C39" s="16"/>
      <c r="D39" s="16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2:27">
      <c r="B40" s="16"/>
      <c r="C40" s="16"/>
      <c r="D40" s="16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2:27">
      <c r="B41" s="16"/>
      <c r="C41" s="16"/>
      <c r="D41" s="16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2:27">
      <c r="B42" s="16"/>
      <c r="C42" s="16"/>
      <c r="D42" s="1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2:27">
      <c r="B43" s="16"/>
      <c r="C43" s="16"/>
      <c r="D43" s="16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2:27">
      <c r="B44" s="16"/>
      <c r="C44" s="16"/>
      <c r="D44" s="16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2:27">
      <c r="B45" s="16"/>
      <c r="C45" s="16"/>
      <c r="D45" s="16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2:27">
      <c r="B46" s="16"/>
      <c r="C46" s="16"/>
      <c r="D46" s="16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2:27">
      <c r="B47" s="16"/>
      <c r="C47" s="16"/>
      <c r="D47" s="16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2:27">
      <c r="B48" s="16"/>
      <c r="C48" s="16"/>
      <c r="D48" s="1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2:27">
      <c r="B49" s="16"/>
      <c r="C49" s="16"/>
      <c r="D49" s="16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2:27">
      <c r="B50" s="16"/>
      <c r="C50" s="16"/>
      <c r="D50" s="16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2:27">
      <c r="B51" s="16"/>
      <c r="C51" s="16"/>
      <c r="D51" s="16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2:27">
      <c r="B52" s="16"/>
      <c r="C52" s="16"/>
      <c r="D52" s="16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2:27">
      <c r="B53" s="16"/>
      <c r="C53" s="16"/>
      <c r="D53" s="16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2:27">
      <c r="B54" s="16"/>
      <c r="C54" s="16"/>
      <c r="D54" s="16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2:27">
      <c r="B55" s="16"/>
      <c r="C55" s="16"/>
      <c r="D55" s="16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2:27">
      <c r="B56" s="16"/>
      <c r="C56" s="16"/>
      <c r="D56" s="16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2:27">
      <c r="B57" s="16"/>
      <c r="C57" s="16"/>
      <c r="D57" s="1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2:27">
      <c r="B58" s="16"/>
      <c r="C58" s="16"/>
      <c r="D58" s="1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2:27">
      <c r="B59" s="16"/>
      <c r="C59" s="16"/>
      <c r="D59" s="1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2:27">
      <c r="B60" s="16"/>
      <c r="C60" s="16"/>
      <c r="D60" s="1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2:27">
      <c r="B61" s="16"/>
      <c r="C61" s="16"/>
      <c r="D61" s="1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2:27">
      <c r="B62" s="16"/>
      <c r="C62" s="16"/>
      <c r="D62" s="1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2:27">
      <c r="B63" s="16"/>
      <c r="C63" s="16"/>
      <c r="D63" s="1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2:27">
      <c r="B64" s="16"/>
      <c r="C64" s="16"/>
      <c r="D64" s="1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2:27">
      <c r="B65" s="16"/>
      <c r="C65" s="16"/>
      <c r="D65" s="1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2:27">
      <c r="B66" s="16"/>
      <c r="C66" s="16"/>
      <c r="D66" s="1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2:27">
      <c r="B67" s="16"/>
      <c r="C67" s="16"/>
      <c r="D67" s="1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2:27">
      <c r="B68" s="16"/>
      <c r="C68" s="16"/>
      <c r="D68" s="1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2:27">
      <c r="B69" s="16"/>
      <c r="C69" s="16"/>
      <c r="D69" s="1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2:27">
      <c r="B70" s="16"/>
      <c r="C70" s="16"/>
      <c r="D70" s="1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2:27">
      <c r="B71" s="16"/>
      <c r="C71" s="16"/>
      <c r="D71" s="16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2:27">
      <c r="B72" s="16"/>
      <c r="C72" s="16"/>
      <c r="D72" s="1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2:27">
      <c r="B73" s="16"/>
      <c r="C73" s="16"/>
      <c r="D73" s="1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2:27">
      <c r="B74" s="16"/>
      <c r="C74" s="16"/>
      <c r="D74" s="16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2:27">
      <c r="B75" s="16"/>
      <c r="C75" s="16"/>
      <c r="D75" s="16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2:27">
      <c r="B76" s="16"/>
      <c r="C76" s="16"/>
      <c r="D76" s="16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2:27">
      <c r="B77" s="16"/>
      <c r="C77" s="16"/>
      <c r="D77" s="16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2:27">
      <c r="B78" s="16"/>
      <c r="C78" s="16"/>
      <c r="D78" s="16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2:27">
      <c r="B79" s="16"/>
      <c r="C79" s="16"/>
      <c r="D79" s="16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2:27">
      <c r="B80" s="16"/>
      <c r="C80" s="16"/>
      <c r="D80" s="16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2:27">
      <c r="B81" s="16"/>
      <c r="C81" s="16"/>
      <c r="D81" s="16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2:27">
      <c r="B82" s="16"/>
      <c r="C82" s="16"/>
      <c r="D82" s="16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2:27">
      <c r="B83" s="16"/>
      <c r="C83" s="16"/>
      <c r="D83" s="16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2:27">
      <c r="B84" s="16"/>
      <c r="C84" s="16"/>
      <c r="D84" s="1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2:27">
      <c r="B85" s="16"/>
      <c r="C85" s="16"/>
      <c r="D85" s="1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>
      <c r="B86" s="16"/>
      <c r="C86" s="16"/>
      <c r="D86" s="1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>
      <c r="B87" s="16"/>
      <c r="C87" s="16"/>
      <c r="D87" s="1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>
      <c r="B88" s="16"/>
      <c r="C88" s="16"/>
      <c r="D88" s="16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>
      <c r="B89" s="16"/>
      <c r="C89" s="16"/>
      <c r="D89" s="16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>
      <c r="B90" s="16"/>
      <c r="C90" s="16"/>
      <c r="D90" s="16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>
      <c r="B91" s="16"/>
      <c r="C91" s="16"/>
      <c r="D91" s="16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2:27">
      <c r="B92" s="16"/>
      <c r="C92" s="16"/>
      <c r="D92" s="1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2:27">
      <c r="B93" s="16"/>
      <c r="C93" s="16"/>
      <c r="D93" s="1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2:27">
      <c r="B94" s="16"/>
      <c r="C94" s="16"/>
      <c r="D94" s="1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2:27">
      <c r="B95" s="16"/>
      <c r="C95" s="16"/>
      <c r="D95" s="1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2:27">
      <c r="B96" s="16"/>
      <c r="C96" s="16"/>
      <c r="D96" s="1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2:27">
      <c r="B97" s="16"/>
      <c r="C97" s="16"/>
      <c r="D97" s="16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2:27">
      <c r="B98" s="16"/>
      <c r="C98" s="16"/>
      <c r="D98" s="16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2:27">
      <c r="B99" s="16"/>
      <c r="C99" s="16"/>
      <c r="D99" s="1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2:27">
      <c r="B100" s="16"/>
      <c r="C100" s="16"/>
      <c r="D100" s="1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2:27">
      <c r="B101" s="16"/>
      <c r="C101" s="16"/>
      <c r="D101" s="16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2:27">
      <c r="B102" s="16"/>
      <c r="C102" s="16"/>
      <c r="D102" s="1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2:27">
      <c r="B103" s="16"/>
      <c r="C103" s="16"/>
      <c r="D103" s="16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2:27">
      <c r="B104" s="16"/>
      <c r="C104" s="16"/>
      <c r="D104" s="16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2:27">
      <c r="B105" s="16"/>
      <c r="C105" s="16"/>
      <c r="D105" s="16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2:27">
      <c r="B106" s="16"/>
      <c r="C106" s="16"/>
      <c r="D106" s="16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2:27">
      <c r="B107" s="16"/>
      <c r="C107" s="16"/>
      <c r="D107" s="16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2:27">
      <c r="B108" s="16"/>
      <c r="C108" s="16"/>
      <c r="D108" s="16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2:27">
      <c r="B109" s="16"/>
      <c r="C109" s="16"/>
      <c r="D109" s="16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2:27">
      <c r="B110" s="16"/>
      <c r="C110" s="16"/>
      <c r="D110" s="16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2:27">
      <c r="B111" s="16"/>
      <c r="C111" s="16"/>
      <c r="D111" s="16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2:27">
      <c r="B112" s="16"/>
      <c r="C112" s="16"/>
      <c r="D112" s="1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2:27">
      <c r="B113" s="16"/>
      <c r="C113" s="16"/>
      <c r="D113" s="16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2:27">
      <c r="B114" s="16"/>
      <c r="C114" s="16"/>
      <c r="D114" s="16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2:27">
      <c r="B115" s="16"/>
      <c r="C115" s="16"/>
      <c r="D115" s="16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2:27">
      <c r="B116" s="16"/>
      <c r="C116" s="16"/>
      <c r="D116" s="16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2:27">
      <c r="B117" s="16"/>
      <c r="C117" s="16"/>
      <c r="D117" s="16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2:27">
      <c r="B118" s="16"/>
      <c r="C118" s="16"/>
      <c r="D118" s="16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2:27">
      <c r="B119" s="16"/>
      <c r="C119" s="16"/>
      <c r="D119" s="16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2:27">
      <c r="B120" s="16"/>
      <c r="C120" s="16"/>
      <c r="D120" s="16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2:27">
      <c r="B121" s="16"/>
      <c r="C121" s="16"/>
      <c r="D121" s="16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2:27">
      <c r="B122" s="16"/>
      <c r="C122" s="16"/>
      <c r="D122" s="16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2:27">
      <c r="B123" s="16"/>
      <c r="C123" s="16"/>
      <c r="D123" s="16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2:27">
      <c r="B124" s="16"/>
      <c r="C124" s="16"/>
      <c r="D124" s="16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2:27">
      <c r="B125" s="16"/>
      <c r="C125" s="16"/>
      <c r="D125" s="1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2:27">
      <c r="B126" s="16"/>
      <c r="C126" s="16"/>
      <c r="D126" s="1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2:27">
      <c r="B127" s="16"/>
      <c r="C127" s="16"/>
      <c r="D127" s="16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2:27">
      <c r="B128" s="16"/>
      <c r="C128" s="16"/>
      <c r="D128" s="16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2:27">
      <c r="B129" s="16"/>
      <c r="C129" s="16"/>
      <c r="D129" s="16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2:27">
      <c r="B130" s="16"/>
      <c r="C130" s="16"/>
      <c r="D130" s="16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2:27">
      <c r="B131" s="16"/>
      <c r="C131" s="16"/>
      <c r="D131" s="16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2:27">
      <c r="B132" s="16"/>
      <c r="C132" s="16"/>
      <c r="D132" s="16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2:27">
      <c r="B133" s="16"/>
      <c r="C133" s="16"/>
      <c r="D133" s="16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2:27">
      <c r="B134" s="16"/>
      <c r="C134" s="16"/>
      <c r="D134" s="16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2:27">
      <c r="B135" s="16"/>
      <c r="C135" s="16"/>
      <c r="D135" s="16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2:27">
      <c r="B136" s="16"/>
      <c r="C136" s="16"/>
      <c r="D136" s="16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2:27">
      <c r="B137" s="16"/>
      <c r="C137" s="16"/>
      <c r="D137" s="16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2:27">
      <c r="B138" s="16"/>
      <c r="C138" s="16"/>
      <c r="D138" s="16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2:27">
      <c r="B139" s="16"/>
      <c r="C139" s="16"/>
      <c r="D139" s="16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2:27">
      <c r="B140" s="16"/>
      <c r="C140" s="16"/>
      <c r="D140" s="16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2:27">
      <c r="B141" s="16"/>
      <c r="C141" s="16"/>
      <c r="D141" s="16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2:27">
      <c r="B142" s="16"/>
      <c r="C142" s="16"/>
      <c r="D142" s="16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2:27">
      <c r="B143" s="16"/>
      <c r="C143" s="16"/>
      <c r="D143" s="16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2:27">
      <c r="B144" s="16"/>
      <c r="C144" s="16"/>
      <c r="D144" s="16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2:27">
      <c r="B145" s="16"/>
      <c r="C145" s="16"/>
      <c r="D145" s="16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2:27">
      <c r="B146" s="16"/>
      <c r="C146" s="16"/>
      <c r="D146" s="16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2:27">
      <c r="B147" s="16"/>
      <c r="C147" s="16"/>
      <c r="D147" s="16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2:27">
      <c r="B148" s="16"/>
      <c r="C148" s="16"/>
      <c r="D148" s="16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2:27">
      <c r="B149" s="16"/>
      <c r="C149" s="16"/>
      <c r="D149" s="16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2:27">
      <c r="B150" s="16"/>
      <c r="C150" s="16"/>
      <c r="D150" s="16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2:27">
      <c r="B151" s="16"/>
      <c r="C151" s="16"/>
      <c r="D151" s="16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2:27">
      <c r="B152" s="16"/>
      <c r="C152" s="16"/>
      <c r="D152" s="16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2:27">
      <c r="B153" s="16"/>
      <c r="C153" s="16"/>
      <c r="D153" s="16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2:27">
      <c r="B154" s="16"/>
      <c r="C154" s="16"/>
      <c r="D154" s="16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2:27">
      <c r="B155" s="16"/>
      <c r="C155" s="16"/>
      <c r="D155" s="16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2:27">
      <c r="B156" s="16"/>
      <c r="C156" s="16"/>
      <c r="D156" s="16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2:27">
      <c r="B157" s="16"/>
      <c r="C157" s="16"/>
      <c r="D157" s="16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2:27">
      <c r="B158" s="16"/>
      <c r="C158" s="16"/>
      <c r="D158" s="16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2:27">
      <c r="B159" s="16"/>
      <c r="C159" s="16"/>
      <c r="D159" s="16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2:27">
      <c r="B160" s="16"/>
      <c r="C160" s="16"/>
      <c r="D160" s="16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2:27">
      <c r="B161" s="16"/>
      <c r="C161" s="16"/>
      <c r="D161" s="16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2:27">
      <c r="B162" s="16"/>
      <c r="C162" s="16"/>
      <c r="D162" s="16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2:27">
      <c r="B163" s="16"/>
      <c r="C163" s="16"/>
      <c r="D163" s="16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2:27">
      <c r="B164" s="16"/>
      <c r="C164" s="16"/>
      <c r="D164" s="16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2:27">
      <c r="B165" s="16"/>
      <c r="C165" s="16"/>
      <c r="D165" s="16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2:27">
      <c r="B166" s="16"/>
      <c r="C166" s="16"/>
      <c r="D166" s="16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2:27">
      <c r="B167" s="16"/>
      <c r="C167" s="16"/>
      <c r="D167" s="16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2:27">
      <c r="B168" s="16"/>
      <c r="C168" s="16"/>
      <c r="D168" s="16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2:27">
      <c r="B169" s="16"/>
      <c r="C169" s="16"/>
      <c r="D169" s="16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2:27">
      <c r="B170" s="16"/>
      <c r="C170" s="16"/>
      <c r="D170" s="16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2:27">
      <c r="B171" s="16"/>
      <c r="C171" s="16"/>
      <c r="D171" s="16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2:27">
      <c r="B172" s="16"/>
      <c r="C172" s="16"/>
      <c r="D172" s="16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2:27">
      <c r="B173" s="16"/>
      <c r="C173" s="16"/>
      <c r="D173" s="16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2:27">
      <c r="B174" s="16"/>
      <c r="C174" s="16"/>
      <c r="D174" s="16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2:27">
      <c r="B175" s="16"/>
      <c r="C175" s="16"/>
      <c r="D175" s="16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2:27">
      <c r="B176" s="16"/>
      <c r="C176" s="16"/>
      <c r="D176" s="1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2:27">
      <c r="B177" s="16"/>
      <c r="C177" s="16"/>
      <c r="D177" s="16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2:27">
      <c r="B178" s="16"/>
      <c r="C178" s="16"/>
      <c r="D178" s="16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2:27">
      <c r="B179" s="16"/>
      <c r="C179" s="16"/>
      <c r="D179" s="16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2:27">
      <c r="B180" s="16"/>
      <c r="C180" s="16"/>
      <c r="D180" s="16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2:27">
      <c r="B181" s="16"/>
      <c r="C181" s="16"/>
      <c r="D181" s="16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2:27">
      <c r="B182" s="16"/>
      <c r="C182" s="16"/>
      <c r="D182" s="16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2:27">
      <c r="B183" s="16"/>
      <c r="C183" s="16"/>
      <c r="D183" s="16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2:27">
      <c r="B184" s="16"/>
      <c r="C184" s="16"/>
      <c r="D184" s="16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2:27">
      <c r="B185" s="16"/>
      <c r="C185" s="16"/>
      <c r="D185" s="16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2:27">
      <c r="B186" s="16"/>
      <c r="C186" s="16"/>
      <c r="D186" s="16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2:27">
      <c r="B187" s="16"/>
      <c r="C187" s="16"/>
      <c r="D187" s="16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2:27">
      <c r="B188" s="16"/>
      <c r="C188" s="16"/>
      <c r="D188" s="16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2:27">
      <c r="B189" s="16"/>
      <c r="C189" s="16"/>
      <c r="D189" s="16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2:27">
      <c r="B190" s="16"/>
      <c r="C190" s="16"/>
      <c r="D190" s="16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2:27">
      <c r="B191" s="16"/>
      <c r="C191" s="16"/>
      <c r="D191" s="16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2:27">
      <c r="B192" s="16"/>
      <c r="C192" s="16"/>
      <c r="D192" s="16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2:27">
      <c r="B193" s="16"/>
      <c r="C193" s="16"/>
      <c r="D193" s="16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2:27">
      <c r="B194" s="16"/>
      <c r="C194" s="16"/>
      <c r="D194" s="16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2:27">
      <c r="B195" s="16"/>
      <c r="C195" s="16"/>
      <c r="D195" s="16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</sheetData>
  <mergeCells count="5">
    <mergeCell ref="B1:H1"/>
    <mergeCell ref="D2:H2"/>
    <mergeCell ref="B2:B3"/>
    <mergeCell ref="C2:C3"/>
    <mergeCell ref="A2:A3"/>
  </mergeCells>
  <phoneticPr fontId="25" type="noConversion"/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汇总</vt:lpstr>
      <vt:lpstr>总公司</vt:lpstr>
      <vt:lpstr>置业公司</vt:lpstr>
      <vt:lpstr>商管公司</vt:lpstr>
      <vt:lpstr>股权投资公司</vt:lpstr>
      <vt:lpstr>供应链公司</vt:lpstr>
      <vt:lpstr>供应链公司!Print_Area</vt:lpstr>
      <vt:lpstr>汇总!Print_Area</vt:lpstr>
      <vt:lpstr>商管公司!Print_Area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1121599679@qq.com</dc:creator>
  <cp:lastModifiedBy>戴璨</cp:lastModifiedBy>
  <cp:lastPrinted>2023-08-04T07:03:00Z</cp:lastPrinted>
  <dcterms:created xsi:type="dcterms:W3CDTF">2021-07-24T05:30:00Z</dcterms:created>
  <dcterms:modified xsi:type="dcterms:W3CDTF">2023-08-15T07:40:20Z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8CAC1A345EAD4CE587F1E8C1D5D19917_13</vt:lpwstr>
  </property>
  <property fmtid="{D5CDD505-2E9C-101B-9397-08002B2CF9AE}" pid="3" name="KSOProductBuildVer">
    <vt:lpwstr>2052-11.1.0.14309</vt:lpwstr>
  </property>
</Properties>
</file>