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4" sheetId="1" r:id="rId1"/>
  </sheets>
  <definedNames>
    <definedName name="_xlnm._FilterDatabase" localSheetId="0" hidden="1">Sheet4!$A$2:$N$34</definedName>
  </definedNames>
  <calcPr calcId="144525"/>
</workbook>
</file>

<file path=xl/sharedStrings.xml><?xml version="1.0" encoding="utf-8"?>
<sst xmlns="http://schemas.openxmlformats.org/spreadsheetml/2006/main" count="148" uniqueCount="58">
  <si>
    <t>保亭黎族苗族自治县人民医院2023年公开招聘工作人员                综合成绩表</t>
  </si>
  <si>
    <t>序号</t>
  </si>
  <si>
    <t>应聘岗位</t>
  </si>
  <si>
    <t>姓名</t>
  </si>
  <si>
    <t>性别</t>
  </si>
  <si>
    <t>出生年月</t>
  </si>
  <si>
    <t>笔试分数</t>
  </si>
  <si>
    <t>笔试分占50%</t>
  </si>
  <si>
    <t>面试分数</t>
  </si>
  <si>
    <t>面试分占50%</t>
  </si>
  <si>
    <t>综合成绩</t>
  </si>
  <si>
    <t>岗位拟录名额</t>
  </si>
  <si>
    <t>排名</t>
  </si>
  <si>
    <t>是否进入体检</t>
  </si>
  <si>
    <t>备注</t>
  </si>
  <si>
    <t>财务科干事</t>
  </si>
  <si>
    <t>姚颖</t>
  </si>
  <si>
    <t>女</t>
  </si>
  <si>
    <t>是</t>
  </si>
  <si>
    <t>助产</t>
  </si>
  <si>
    <t>欧阳弘</t>
  </si>
  <si>
    <t>护士</t>
  </si>
  <si>
    <t>陈舒婧</t>
  </si>
  <si>
    <t>向紫微</t>
  </si>
  <si>
    <t>林姑美</t>
  </si>
  <si>
    <t>1999.07</t>
  </si>
  <si>
    <t>朱丹娜</t>
  </si>
  <si>
    <t>黄宁</t>
  </si>
  <si>
    <t>刘骏</t>
  </si>
  <si>
    <t>男</t>
  </si>
  <si>
    <t>李洁</t>
  </si>
  <si>
    <t>陈玉洋</t>
  </si>
  <si>
    <t>邢增敏</t>
  </si>
  <si>
    <t>陈香冰</t>
  </si>
  <si>
    <t>否</t>
  </si>
  <si>
    <t>面试成绩不达60分</t>
  </si>
  <si>
    <t>楚陈茹</t>
  </si>
  <si>
    <t>钟丽云</t>
  </si>
  <si>
    <t>王灵慧</t>
  </si>
  <si>
    <t>薛欣玲</t>
  </si>
  <si>
    <t>许桦</t>
  </si>
  <si>
    <t>苏高英</t>
  </si>
  <si>
    <t>苏丽帆</t>
  </si>
  <si>
    <t>王欢欢</t>
  </si>
  <si>
    <t>吉家丽</t>
  </si>
  <si>
    <t>陈子亿</t>
  </si>
  <si>
    <t>胡小璠</t>
  </si>
  <si>
    <t>蓝金</t>
  </si>
  <si>
    <t>吉如锐</t>
  </si>
  <si>
    <t>谢永娟</t>
  </si>
  <si>
    <t>李暖</t>
  </si>
  <si>
    <t>吴玉玉</t>
  </si>
  <si>
    <t>苏惠雅</t>
  </si>
  <si>
    <t>黎秋芳</t>
  </si>
  <si>
    <t>邹凤茜</t>
  </si>
  <si>
    <t>林香秀</t>
  </si>
  <si>
    <t>1999.10</t>
  </si>
  <si>
    <t>面试缺考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</si>
</sst>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4"/>
      <color indexed="8"/>
      <name val="仿宋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view="pageBreakPreview" zoomScaleNormal="100" workbookViewId="0">
      <selection activeCell="N18" sqref="N18"/>
    </sheetView>
  </sheetViews>
  <sheetFormatPr defaultColWidth="9" defaultRowHeight="13.5"/>
  <cols>
    <col min="2" max="2" width="12.75" customWidth="1"/>
    <col min="3" max="3" width="11.375" customWidth="1"/>
    <col min="4" max="4" width="8" customWidth="1"/>
    <col min="5" max="5" width="11.75" customWidth="1"/>
    <col min="6" max="6" width="9.625" customWidth="1"/>
    <col min="7" max="7" width="9.125"/>
    <col min="8" max="8" width="12.25" style="1" customWidth="1"/>
    <col min="9" max="9" width="9.875"/>
    <col min="10" max="10" width="8.5" customWidth="1"/>
    <col min="11" max="12" width="7.375" customWidth="1"/>
    <col min="13" max="13" width="10.25" style="2" customWidth="1"/>
    <col min="14" max="14" width="10.25" customWidth="1"/>
  </cols>
  <sheetData>
    <row r="1" ht="78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57" customHeight="1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ht="18.75" spans="1:14">
      <c r="A3" s="6">
        <v>1</v>
      </c>
      <c r="B3" s="6" t="s">
        <v>15</v>
      </c>
      <c r="C3" s="7" t="s">
        <v>16</v>
      </c>
      <c r="D3" s="7" t="s">
        <v>17</v>
      </c>
      <c r="E3" s="7">
        <v>1997.06</v>
      </c>
      <c r="F3" s="8">
        <v>70</v>
      </c>
      <c r="G3" s="8">
        <f t="shared" ref="G3:G34" si="0">F3*0.5</f>
        <v>35</v>
      </c>
      <c r="H3" s="8">
        <v>74.83</v>
      </c>
      <c r="I3" s="9">
        <f t="shared" ref="I3:I33" si="1">H3*0.5</f>
        <v>37.415</v>
      </c>
      <c r="J3" s="8">
        <f t="shared" ref="J3:J34" si="2">G3+I3</f>
        <v>72.415</v>
      </c>
      <c r="K3" s="14">
        <v>1</v>
      </c>
      <c r="L3" s="14">
        <v>1</v>
      </c>
      <c r="M3" s="15" t="s">
        <v>18</v>
      </c>
      <c r="N3" s="16"/>
    </row>
    <row r="4" ht="18.75" spans="1:14">
      <c r="A4" s="6">
        <v>2</v>
      </c>
      <c r="B4" s="7" t="s">
        <v>19</v>
      </c>
      <c r="C4" s="7" t="s">
        <v>20</v>
      </c>
      <c r="D4" s="7" t="s">
        <v>17</v>
      </c>
      <c r="E4" s="7">
        <v>2001.12</v>
      </c>
      <c r="F4" s="8">
        <v>51</v>
      </c>
      <c r="G4" s="8">
        <f t="shared" si="0"/>
        <v>25.5</v>
      </c>
      <c r="H4" s="8">
        <v>71.83</v>
      </c>
      <c r="I4" s="9">
        <f t="shared" si="1"/>
        <v>35.915</v>
      </c>
      <c r="J4" s="8">
        <f t="shared" si="2"/>
        <v>61.415</v>
      </c>
      <c r="K4" s="14">
        <v>1</v>
      </c>
      <c r="L4" s="14">
        <v>1</v>
      </c>
      <c r="M4" s="15" t="s">
        <v>18</v>
      </c>
      <c r="N4" s="16"/>
    </row>
    <row r="5" ht="18.75" spans="1:14">
      <c r="A5" s="6">
        <v>3</v>
      </c>
      <c r="B5" s="6" t="s">
        <v>21</v>
      </c>
      <c r="C5" s="7" t="s">
        <v>22</v>
      </c>
      <c r="D5" s="6" t="s">
        <v>17</v>
      </c>
      <c r="E5" s="7">
        <v>1999.12</v>
      </c>
      <c r="F5" s="8">
        <v>72</v>
      </c>
      <c r="G5" s="8">
        <f t="shared" si="0"/>
        <v>36</v>
      </c>
      <c r="H5" s="9">
        <v>81.67</v>
      </c>
      <c r="I5" s="9">
        <f t="shared" si="1"/>
        <v>40.835</v>
      </c>
      <c r="J5" s="8">
        <f t="shared" si="2"/>
        <v>76.835</v>
      </c>
      <c r="K5" s="14">
        <v>15</v>
      </c>
      <c r="L5" s="14">
        <f>RANK(J5,$J$5:$J$34,0)</f>
        <v>1</v>
      </c>
      <c r="M5" s="15" t="s">
        <v>18</v>
      </c>
      <c r="N5" s="16"/>
    </row>
    <row r="6" ht="18.75" spans="1:14">
      <c r="A6" s="6">
        <v>4</v>
      </c>
      <c r="B6" s="6" t="s">
        <v>21</v>
      </c>
      <c r="C6" s="7" t="s">
        <v>23</v>
      </c>
      <c r="D6" s="6" t="s">
        <v>17</v>
      </c>
      <c r="E6" s="7">
        <v>2002.01</v>
      </c>
      <c r="F6" s="8">
        <v>68</v>
      </c>
      <c r="G6" s="8">
        <f t="shared" si="0"/>
        <v>34</v>
      </c>
      <c r="H6" s="9">
        <v>75.83</v>
      </c>
      <c r="I6" s="9">
        <f t="shared" si="1"/>
        <v>37.915</v>
      </c>
      <c r="J6" s="8">
        <f t="shared" si="2"/>
        <v>71.915</v>
      </c>
      <c r="K6" s="14"/>
      <c r="L6" s="14">
        <f>RANK(J6,$J$5:$J$34,0)</f>
        <v>2</v>
      </c>
      <c r="M6" s="15" t="s">
        <v>18</v>
      </c>
      <c r="N6" s="16"/>
    </row>
    <row r="7" ht="18.75" spans="1:14">
      <c r="A7" s="6">
        <v>5</v>
      </c>
      <c r="B7" s="6" t="s">
        <v>21</v>
      </c>
      <c r="C7" s="6" t="s">
        <v>24</v>
      </c>
      <c r="D7" s="6" t="s">
        <v>17</v>
      </c>
      <c r="E7" s="10" t="s">
        <v>25</v>
      </c>
      <c r="F7" s="8">
        <v>68</v>
      </c>
      <c r="G7" s="8">
        <f t="shared" si="0"/>
        <v>34</v>
      </c>
      <c r="H7" s="9">
        <v>75.17</v>
      </c>
      <c r="I7" s="9">
        <f t="shared" si="1"/>
        <v>37.585</v>
      </c>
      <c r="J7" s="8">
        <f t="shared" si="2"/>
        <v>71.585</v>
      </c>
      <c r="K7" s="14"/>
      <c r="L7" s="14">
        <f>RANK(J7,$J$5:$J$34,0)</f>
        <v>3</v>
      </c>
      <c r="M7" s="15" t="s">
        <v>18</v>
      </c>
      <c r="N7" s="16"/>
    </row>
    <row r="8" ht="18.75" spans="1:14">
      <c r="A8" s="6">
        <v>6</v>
      </c>
      <c r="B8" s="6" t="s">
        <v>21</v>
      </c>
      <c r="C8" s="7" t="s">
        <v>26</v>
      </c>
      <c r="D8" s="6" t="s">
        <v>17</v>
      </c>
      <c r="E8" s="7">
        <v>2000.05</v>
      </c>
      <c r="F8" s="8">
        <v>59</v>
      </c>
      <c r="G8" s="8">
        <f t="shared" si="0"/>
        <v>29.5</v>
      </c>
      <c r="H8" s="9">
        <v>81.83</v>
      </c>
      <c r="I8" s="9">
        <f t="shared" si="1"/>
        <v>40.915</v>
      </c>
      <c r="J8" s="8">
        <f t="shared" si="2"/>
        <v>70.415</v>
      </c>
      <c r="K8" s="14"/>
      <c r="L8" s="14">
        <f>RANK(J8,$J$5:$J$34,0)</f>
        <v>4</v>
      </c>
      <c r="M8" s="15" t="s">
        <v>18</v>
      </c>
      <c r="N8" s="16"/>
    </row>
    <row r="9" ht="18.75" spans="1:14">
      <c r="A9" s="6">
        <v>7</v>
      </c>
      <c r="B9" s="6" t="s">
        <v>21</v>
      </c>
      <c r="C9" s="7" t="s">
        <v>27</v>
      </c>
      <c r="D9" s="6" t="s">
        <v>17</v>
      </c>
      <c r="E9" s="11">
        <v>1998.12</v>
      </c>
      <c r="F9" s="8">
        <v>66</v>
      </c>
      <c r="G9" s="8">
        <f t="shared" si="0"/>
        <v>33</v>
      </c>
      <c r="H9" s="9">
        <v>74.5</v>
      </c>
      <c r="I9" s="9">
        <f t="shared" si="1"/>
        <v>37.25</v>
      </c>
      <c r="J9" s="8">
        <f t="shared" si="2"/>
        <v>70.25</v>
      </c>
      <c r="K9" s="14"/>
      <c r="L9" s="14">
        <f>RANK(J9,$J$5:$J$34,0)</f>
        <v>5</v>
      </c>
      <c r="M9" s="15" t="s">
        <v>18</v>
      </c>
      <c r="N9" s="16"/>
    </row>
    <row r="10" ht="19" customHeight="1" spans="1:14">
      <c r="A10" s="6">
        <v>8</v>
      </c>
      <c r="B10" s="6" t="s">
        <v>21</v>
      </c>
      <c r="C10" s="7" t="s">
        <v>28</v>
      </c>
      <c r="D10" s="7" t="s">
        <v>29</v>
      </c>
      <c r="E10" s="7">
        <v>2000.07</v>
      </c>
      <c r="F10" s="8">
        <v>66</v>
      </c>
      <c r="G10" s="8">
        <f t="shared" si="0"/>
        <v>33</v>
      </c>
      <c r="H10" s="9">
        <v>74.5</v>
      </c>
      <c r="I10" s="9">
        <f t="shared" si="1"/>
        <v>37.25</v>
      </c>
      <c r="J10" s="8">
        <f t="shared" si="2"/>
        <v>70.25</v>
      </c>
      <c r="K10" s="14"/>
      <c r="L10" s="14">
        <f>RANK(J10,$J$5:$J$34,0)</f>
        <v>5</v>
      </c>
      <c r="M10" s="15" t="s">
        <v>18</v>
      </c>
      <c r="N10" s="16"/>
    </row>
    <row r="11" ht="18.75" spans="1:14">
      <c r="A11" s="6">
        <v>9</v>
      </c>
      <c r="B11" s="6" t="s">
        <v>21</v>
      </c>
      <c r="C11" s="7" t="s">
        <v>30</v>
      </c>
      <c r="D11" s="6" t="s">
        <v>17</v>
      </c>
      <c r="E11" s="7">
        <v>2000.02</v>
      </c>
      <c r="F11" s="8">
        <v>63</v>
      </c>
      <c r="G11" s="8">
        <f t="shared" si="0"/>
        <v>31.5</v>
      </c>
      <c r="H11" s="9">
        <v>74</v>
      </c>
      <c r="I11" s="9">
        <f t="shared" si="1"/>
        <v>37</v>
      </c>
      <c r="J11" s="8">
        <f t="shared" si="2"/>
        <v>68.5</v>
      </c>
      <c r="K11" s="14"/>
      <c r="L11" s="14">
        <f>RANK(J11,$J$5:$J$34,0)</f>
        <v>7</v>
      </c>
      <c r="M11" s="15" t="s">
        <v>18</v>
      </c>
      <c r="N11" s="16"/>
    </row>
    <row r="12" ht="18.75" spans="1:14">
      <c r="A12" s="6">
        <v>10</v>
      </c>
      <c r="B12" s="6" t="s">
        <v>21</v>
      </c>
      <c r="C12" s="6" t="s">
        <v>31</v>
      </c>
      <c r="D12" s="6" t="s">
        <v>17</v>
      </c>
      <c r="E12" s="8">
        <v>1998.04</v>
      </c>
      <c r="F12" s="8">
        <v>60</v>
      </c>
      <c r="G12" s="8">
        <f t="shared" si="0"/>
        <v>30</v>
      </c>
      <c r="H12" s="9">
        <v>76</v>
      </c>
      <c r="I12" s="9">
        <f t="shared" si="1"/>
        <v>38</v>
      </c>
      <c r="J12" s="8">
        <f t="shared" si="2"/>
        <v>68</v>
      </c>
      <c r="K12" s="14"/>
      <c r="L12" s="14">
        <f>RANK(J12,$J$5:$J$34,0)</f>
        <v>8</v>
      </c>
      <c r="M12" s="15" t="s">
        <v>18</v>
      </c>
      <c r="N12" s="16"/>
    </row>
    <row r="13" ht="18.75" spans="1:14">
      <c r="A13" s="6">
        <v>11</v>
      </c>
      <c r="B13" s="7" t="s">
        <v>21</v>
      </c>
      <c r="C13" s="7" t="s">
        <v>32</v>
      </c>
      <c r="D13" s="7" t="s">
        <v>17</v>
      </c>
      <c r="E13" s="7">
        <v>2000.04</v>
      </c>
      <c r="F13" s="8">
        <v>65</v>
      </c>
      <c r="G13" s="8">
        <f t="shared" si="0"/>
        <v>32.5</v>
      </c>
      <c r="H13" s="9">
        <v>64.5</v>
      </c>
      <c r="I13" s="9">
        <f t="shared" si="1"/>
        <v>32.25</v>
      </c>
      <c r="J13" s="8">
        <f t="shared" si="2"/>
        <v>64.75</v>
      </c>
      <c r="K13" s="14"/>
      <c r="L13" s="14">
        <f>RANK(J13,$J$5:$J$34,0)</f>
        <v>9</v>
      </c>
      <c r="M13" s="15" t="s">
        <v>18</v>
      </c>
      <c r="N13" s="16"/>
    </row>
    <row r="14" ht="27" spans="1:14">
      <c r="A14" s="6">
        <v>12</v>
      </c>
      <c r="B14" s="7" t="s">
        <v>21</v>
      </c>
      <c r="C14" s="7" t="s">
        <v>33</v>
      </c>
      <c r="D14" s="7" t="s">
        <v>17</v>
      </c>
      <c r="E14" s="7">
        <v>1998.05</v>
      </c>
      <c r="F14" s="8">
        <v>71</v>
      </c>
      <c r="G14" s="8">
        <f t="shared" si="0"/>
        <v>35.5</v>
      </c>
      <c r="H14" s="9">
        <v>58.17</v>
      </c>
      <c r="I14" s="9">
        <f t="shared" si="1"/>
        <v>29.085</v>
      </c>
      <c r="J14" s="8">
        <f t="shared" si="2"/>
        <v>64.585</v>
      </c>
      <c r="K14" s="14"/>
      <c r="L14" s="14">
        <f>RANK(J14,$J$5:$J$34,0)</f>
        <v>10</v>
      </c>
      <c r="M14" s="17" t="s">
        <v>34</v>
      </c>
      <c r="N14" s="17" t="s">
        <v>35</v>
      </c>
    </row>
    <row r="15" ht="18.75" spans="1:14">
      <c r="A15" s="6">
        <v>13</v>
      </c>
      <c r="B15" s="6" t="s">
        <v>21</v>
      </c>
      <c r="C15" s="7" t="s">
        <v>36</v>
      </c>
      <c r="D15" s="6" t="s">
        <v>17</v>
      </c>
      <c r="E15" s="7">
        <v>2000.06</v>
      </c>
      <c r="F15" s="8">
        <v>61</v>
      </c>
      <c r="G15" s="8">
        <f t="shared" si="0"/>
        <v>30.5</v>
      </c>
      <c r="H15" s="9">
        <v>66.33</v>
      </c>
      <c r="I15" s="9">
        <f t="shared" si="1"/>
        <v>33.165</v>
      </c>
      <c r="J15" s="8">
        <f t="shared" si="2"/>
        <v>63.665</v>
      </c>
      <c r="K15" s="14"/>
      <c r="L15" s="14">
        <f>RANK(J15,$J$5:$J$34,0)</f>
        <v>11</v>
      </c>
      <c r="M15" s="15" t="s">
        <v>18</v>
      </c>
      <c r="N15" s="16"/>
    </row>
    <row r="16" ht="18.75" spans="1:14">
      <c r="A16" s="6">
        <v>14</v>
      </c>
      <c r="B16" s="6" t="s">
        <v>21</v>
      </c>
      <c r="C16" s="7" t="s">
        <v>37</v>
      </c>
      <c r="D16" s="6" t="s">
        <v>17</v>
      </c>
      <c r="E16" s="7">
        <v>1994.04</v>
      </c>
      <c r="F16" s="8">
        <v>61</v>
      </c>
      <c r="G16" s="8">
        <f t="shared" si="0"/>
        <v>30.5</v>
      </c>
      <c r="H16" s="9">
        <v>65.5</v>
      </c>
      <c r="I16" s="9">
        <f t="shared" si="1"/>
        <v>32.75</v>
      </c>
      <c r="J16" s="8">
        <f t="shared" si="2"/>
        <v>63.25</v>
      </c>
      <c r="K16" s="14"/>
      <c r="L16" s="14">
        <f>RANK(J16,$J$5:$J$34,0)</f>
        <v>12</v>
      </c>
      <c r="M16" s="15" t="s">
        <v>18</v>
      </c>
      <c r="N16" s="16"/>
    </row>
    <row r="17" ht="18.75" spans="1:14">
      <c r="A17" s="6">
        <v>15</v>
      </c>
      <c r="B17" s="6" t="s">
        <v>21</v>
      </c>
      <c r="C17" s="7" t="s">
        <v>38</v>
      </c>
      <c r="D17" s="6" t="s">
        <v>17</v>
      </c>
      <c r="E17" s="7">
        <v>2001.07</v>
      </c>
      <c r="F17" s="8">
        <v>65</v>
      </c>
      <c r="G17" s="8">
        <f t="shared" si="0"/>
        <v>32.5</v>
      </c>
      <c r="H17" s="9">
        <v>60.33</v>
      </c>
      <c r="I17" s="9">
        <f t="shared" si="1"/>
        <v>30.165</v>
      </c>
      <c r="J17" s="8">
        <f t="shared" si="2"/>
        <v>62.665</v>
      </c>
      <c r="K17" s="14"/>
      <c r="L17" s="14">
        <f>RANK(J17,$J$5:$J$34,0)</f>
        <v>13</v>
      </c>
      <c r="M17" s="15" t="s">
        <v>18</v>
      </c>
      <c r="N17" s="16"/>
    </row>
    <row r="18" ht="27" spans="1:14">
      <c r="A18" s="6">
        <v>16</v>
      </c>
      <c r="B18" s="6" t="s">
        <v>21</v>
      </c>
      <c r="C18" s="7" t="s">
        <v>39</v>
      </c>
      <c r="D18" s="6" t="s">
        <v>17</v>
      </c>
      <c r="E18" s="7">
        <v>1997.03</v>
      </c>
      <c r="F18" s="8">
        <v>66</v>
      </c>
      <c r="G18" s="8">
        <f t="shared" si="0"/>
        <v>33</v>
      </c>
      <c r="H18" s="12">
        <v>59.17</v>
      </c>
      <c r="I18" s="9">
        <f t="shared" si="1"/>
        <v>29.585</v>
      </c>
      <c r="J18" s="8">
        <f t="shared" si="2"/>
        <v>62.585</v>
      </c>
      <c r="K18" s="14"/>
      <c r="L18" s="14">
        <f>RANK(J18,$J$5:$J$34,0)</f>
        <v>14</v>
      </c>
      <c r="M18" s="17" t="s">
        <v>34</v>
      </c>
      <c r="N18" s="17" t="s">
        <v>35</v>
      </c>
    </row>
    <row r="19" ht="18.75" spans="1:14">
      <c r="A19" s="6">
        <v>17</v>
      </c>
      <c r="B19" s="6" t="s">
        <v>21</v>
      </c>
      <c r="C19" s="7" t="s">
        <v>40</v>
      </c>
      <c r="D19" s="7" t="s">
        <v>17</v>
      </c>
      <c r="E19" s="7">
        <v>1998.02</v>
      </c>
      <c r="F19" s="8">
        <v>58</v>
      </c>
      <c r="G19" s="8">
        <f t="shared" si="0"/>
        <v>29</v>
      </c>
      <c r="H19" s="12">
        <v>66.83</v>
      </c>
      <c r="I19" s="9">
        <f t="shared" si="1"/>
        <v>33.415</v>
      </c>
      <c r="J19" s="8">
        <f t="shared" si="2"/>
        <v>62.415</v>
      </c>
      <c r="K19" s="14"/>
      <c r="L19" s="14">
        <f>RANK(J19,$J$5:$J$34,0)</f>
        <v>15</v>
      </c>
      <c r="M19" s="15" t="s">
        <v>18</v>
      </c>
      <c r="N19" s="16"/>
    </row>
    <row r="20" ht="18.75" spans="1:14">
      <c r="A20" s="6">
        <v>18</v>
      </c>
      <c r="B20" s="6" t="s">
        <v>21</v>
      </c>
      <c r="C20" s="7" t="s">
        <v>41</v>
      </c>
      <c r="D20" s="6" t="s">
        <v>17</v>
      </c>
      <c r="E20" s="11">
        <v>2000.1</v>
      </c>
      <c r="F20" s="8">
        <v>62</v>
      </c>
      <c r="G20" s="8">
        <f t="shared" si="0"/>
        <v>31</v>
      </c>
      <c r="H20" s="12">
        <v>62.67</v>
      </c>
      <c r="I20" s="9">
        <f t="shared" si="1"/>
        <v>31.335</v>
      </c>
      <c r="J20" s="8">
        <f t="shared" si="2"/>
        <v>62.335</v>
      </c>
      <c r="K20" s="14"/>
      <c r="L20" s="14">
        <f>RANK(J20,$J$5:$J$34,0)</f>
        <v>16</v>
      </c>
      <c r="M20" s="15" t="s">
        <v>18</v>
      </c>
      <c r="N20" s="16"/>
    </row>
    <row r="21" ht="18.75" spans="1:14">
      <c r="A21" s="6">
        <v>19</v>
      </c>
      <c r="B21" s="6" t="s">
        <v>21</v>
      </c>
      <c r="C21" s="7" t="s">
        <v>42</v>
      </c>
      <c r="D21" s="6" t="s">
        <v>17</v>
      </c>
      <c r="E21" s="11">
        <v>1999.08</v>
      </c>
      <c r="F21" s="8">
        <v>63</v>
      </c>
      <c r="G21" s="8">
        <f t="shared" si="0"/>
        <v>31.5</v>
      </c>
      <c r="H21" s="12">
        <v>61.5</v>
      </c>
      <c r="I21" s="9">
        <f t="shared" si="1"/>
        <v>30.75</v>
      </c>
      <c r="J21" s="8">
        <f t="shared" si="2"/>
        <v>62.25</v>
      </c>
      <c r="K21" s="14"/>
      <c r="L21" s="14">
        <f>RANK(J21,$J$5:$J$34,0)</f>
        <v>17</v>
      </c>
      <c r="M21" s="15" t="s">
        <v>18</v>
      </c>
      <c r="N21" s="16"/>
    </row>
    <row r="22" ht="18.75" spans="1:14">
      <c r="A22" s="6">
        <v>20</v>
      </c>
      <c r="B22" s="6" t="s">
        <v>21</v>
      </c>
      <c r="C22" s="7" t="s">
        <v>43</v>
      </c>
      <c r="D22" s="7" t="s">
        <v>17</v>
      </c>
      <c r="E22" s="7">
        <v>1996.12</v>
      </c>
      <c r="F22" s="8">
        <v>61</v>
      </c>
      <c r="G22" s="8">
        <f t="shared" si="0"/>
        <v>30.5</v>
      </c>
      <c r="H22" s="12">
        <v>63.17</v>
      </c>
      <c r="I22" s="9">
        <f t="shared" si="1"/>
        <v>31.585</v>
      </c>
      <c r="J22" s="8">
        <f t="shared" si="2"/>
        <v>62.085</v>
      </c>
      <c r="K22" s="14"/>
      <c r="L22" s="14">
        <f>RANK(J22,$J$5:$J$34,0)</f>
        <v>18</v>
      </c>
      <c r="M22" s="15" t="s">
        <v>34</v>
      </c>
      <c r="N22" s="16"/>
    </row>
    <row r="23" ht="18.75" spans="1:14">
      <c r="A23" s="6">
        <v>21</v>
      </c>
      <c r="B23" s="6" t="s">
        <v>21</v>
      </c>
      <c r="C23" s="7" t="s">
        <v>44</v>
      </c>
      <c r="D23" s="6" t="s">
        <v>17</v>
      </c>
      <c r="E23" s="7">
        <v>1994.07</v>
      </c>
      <c r="F23" s="8">
        <v>67</v>
      </c>
      <c r="G23" s="8">
        <f t="shared" si="0"/>
        <v>33.5</v>
      </c>
      <c r="H23" s="12">
        <v>55.83</v>
      </c>
      <c r="I23" s="9">
        <f t="shared" si="1"/>
        <v>27.915</v>
      </c>
      <c r="J23" s="8">
        <f t="shared" si="2"/>
        <v>61.415</v>
      </c>
      <c r="K23" s="14"/>
      <c r="L23" s="14">
        <f>RANK(J23,$J$5:$J$34,0)</f>
        <v>19</v>
      </c>
      <c r="M23" s="15" t="s">
        <v>34</v>
      </c>
      <c r="N23" s="16"/>
    </row>
    <row r="24" ht="18.75" spans="1:14">
      <c r="A24" s="6">
        <v>22</v>
      </c>
      <c r="B24" s="6" t="s">
        <v>21</v>
      </c>
      <c r="C24" s="7" t="s">
        <v>45</v>
      </c>
      <c r="D24" s="6" t="s">
        <v>17</v>
      </c>
      <c r="E24" s="7">
        <v>2000.04</v>
      </c>
      <c r="F24" s="8">
        <v>62</v>
      </c>
      <c r="G24" s="8">
        <f t="shared" si="0"/>
        <v>31</v>
      </c>
      <c r="H24" s="12">
        <v>60</v>
      </c>
      <c r="I24" s="9">
        <f t="shared" si="1"/>
        <v>30</v>
      </c>
      <c r="J24" s="8">
        <f t="shared" si="2"/>
        <v>61</v>
      </c>
      <c r="K24" s="14"/>
      <c r="L24" s="14">
        <f>RANK(J24,$J$5:$J$34,0)</f>
        <v>20</v>
      </c>
      <c r="M24" s="15" t="s">
        <v>34</v>
      </c>
      <c r="N24" s="16"/>
    </row>
    <row r="25" ht="18.75" spans="1:14">
      <c r="A25" s="6">
        <v>23</v>
      </c>
      <c r="B25" s="6" t="s">
        <v>21</v>
      </c>
      <c r="C25" s="7" t="s">
        <v>46</v>
      </c>
      <c r="D25" s="7" t="s">
        <v>17</v>
      </c>
      <c r="E25" s="7">
        <v>1998.12</v>
      </c>
      <c r="F25" s="8">
        <v>59</v>
      </c>
      <c r="G25" s="8">
        <f t="shared" si="0"/>
        <v>29.5</v>
      </c>
      <c r="H25" s="12">
        <v>61</v>
      </c>
      <c r="I25" s="9">
        <f t="shared" si="1"/>
        <v>30.5</v>
      </c>
      <c r="J25" s="8">
        <f t="shared" si="2"/>
        <v>60</v>
      </c>
      <c r="K25" s="14"/>
      <c r="L25" s="14">
        <f>RANK(J25,$J$5:$J$34,0)</f>
        <v>21</v>
      </c>
      <c r="M25" s="15" t="s">
        <v>34</v>
      </c>
      <c r="N25" s="16"/>
    </row>
    <row r="26" ht="18.75" spans="1:14">
      <c r="A26" s="6">
        <v>24</v>
      </c>
      <c r="B26" s="6" t="s">
        <v>21</v>
      </c>
      <c r="C26" s="7" t="s">
        <v>47</v>
      </c>
      <c r="D26" s="7" t="s">
        <v>17</v>
      </c>
      <c r="E26" s="7">
        <v>1988.11</v>
      </c>
      <c r="F26" s="8">
        <v>60</v>
      </c>
      <c r="G26" s="8">
        <f t="shared" si="0"/>
        <v>30</v>
      </c>
      <c r="H26" s="12">
        <v>59.17</v>
      </c>
      <c r="I26" s="9">
        <f t="shared" si="1"/>
        <v>29.585</v>
      </c>
      <c r="J26" s="8">
        <f t="shared" si="2"/>
        <v>59.585</v>
      </c>
      <c r="K26" s="14"/>
      <c r="L26" s="14">
        <f>RANK(J26,$J$5:$J$34,0)</f>
        <v>22</v>
      </c>
      <c r="M26" s="15" t="s">
        <v>34</v>
      </c>
      <c r="N26" s="16"/>
    </row>
    <row r="27" ht="18.75" spans="1:14">
      <c r="A27" s="6">
        <v>25</v>
      </c>
      <c r="B27" s="6" t="s">
        <v>21</v>
      </c>
      <c r="C27" s="7" t="s">
        <v>48</v>
      </c>
      <c r="D27" s="6" t="s">
        <v>17</v>
      </c>
      <c r="E27" s="7">
        <v>2001.03</v>
      </c>
      <c r="F27" s="8">
        <v>58</v>
      </c>
      <c r="G27" s="8">
        <f t="shared" si="0"/>
        <v>29</v>
      </c>
      <c r="H27" s="12">
        <v>59.83</v>
      </c>
      <c r="I27" s="9">
        <f t="shared" si="1"/>
        <v>29.915</v>
      </c>
      <c r="J27" s="8">
        <f t="shared" si="2"/>
        <v>58.915</v>
      </c>
      <c r="K27" s="14"/>
      <c r="L27" s="14">
        <f>RANK(J27,$J$5:$J$34,0)</f>
        <v>23</v>
      </c>
      <c r="M27" s="15" t="s">
        <v>34</v>
      </c>
      <c r="N27" s="16"/>
    </row>
    <row r="28" ht="18.75" spans="1:14">
      <c r="A28" s="6">
        <v>26</v>
      </c>
      <c r="B28" s="6" t="s">
        <v>21</v>
      </c>
      <c r="C28" s="7" t="s">
        <v>49</v>
      </c>
      <c r="D28" s="7" t="s">
        <v>17</v>
      </c>
      <c r="E28" s="7">
        <v>2000.11</v>
      </c>
      <c r="F28" s="8">
        <v>63</v>
      </c>
      <c r="G28" s="8">
        <f t="shared" si="0"/>
        <v>31.5</v>
      </c>
      <c r="H28" s="9">
        <v>52.67</v>
      </c>
      <c r="I28" s="9">
        <f t="shared" si="1"/>
        <v>26.335</v>
      </c>
      <c r="J28" s="8">
        <f t="shared" si="2"/>
        <v>57.835</v>
      </c>
      <c r="K28" s="14"/>
      <c r="L28" s="14">
        <f>RANK(J28,$J$5:$J$34,0)</f>
        <v>24</v>
      </c>
      <c r="M28" s="15" t="s">
        <v>34</v>
      </c>
      <c r="N28" s="16"/>
    </row>
    <row r="29" ht="18.75" spans="1:14">
      <c r="A29" s="6">
        <v>27</v>
      </c>
      <c r="B29" s="6" t="s">
        <v>21</v>
      </c>
      <c r="C29" s="7" t="s">
        <v>50</v>
      </c>
      <c r="D29" s="6" t="s">
        <v>17</v>
      </c>
      <c r="E29" s="7">
        <v>1999.11</v>
      </c>
      <c r="F29" s="8">
        <v>57</v>
      </c>
      <c r="G29" s="8">
        <f t="shared" si="0"/>
        <v>28.5</v>
      </c>
      <c r="H29" s="9">
        <v>50.17</v>
      </c>
      <c r="I29" s="9">
        <f t="shared" si="1"/>
        <v>25.085</v>
      </c>
      <c r="J29" s="8">
        <f t="shared" si="2"/>
        <v>53.585</v>
      </c>
      <c r="K29" s="14"/>
      <c r="L29" s="14">
        <f>RANK(J29,$J$5:$J$34,0)</f>
        <v>25</v>
      </c>
      <c r="M29" s="15" t="s">
        <v>34</v>
      </c>
      <c r="N29" s="16"/>
    </row>
    <row r="30" ht="18.75" spans="1:14">
      <c r="A30" s="6">
        <v>28</v>
      </c>
      <c r="B30" s="6" t="s">
        <v>21</v>
      </c>
      <c r="C30" s="7" t="s">
        <v>51</v>
      </c>
      <c r="D30" s="6" t="s">
        <v>17</v>
      </c>
      <c r="E30" s="11">
        <v>2000.1</v>
      </c>
      <c r="F30" s="8">
        <v>57</v>
      </c>
      <c r="G30" s="8">
        <f t="shared" si="0"/>
        <v>28.5</v>
      </c>
      <c r="H30" s="9">
        <v>49.83</v>
      </c>
      <c r="I30" s="9">
        <f t="shared" si="1"/>
        <v>24.915</v>
      </c>
      <c r="J30" s="8">
        <f t="shared" si="2"/>
        <v>53.415</v>
      </c>
      <c r="K30" s="14"/>
      <c r="L30" s="14">
        <f>RANK(J30,$J$5:$J$34,0)</f>
        <v>26</v>
      </c>
      <c r="M30" s="15" t="s">
        <v>34</v>
      </c>
      <c r="N30" s="16"/>
    </row>
    <row r="31" ht="18.75" spans="1:14">
      <c r="A31" s="6">
        <v>29</v>
      </c>
      <c r="B31" s="6" t="s">
        <v>21</v>
      </c>
      <c r="C31" s="7" t="s">
        <v>52</v>
      </c>
      <c r="D31" s="7" t="s">
        <v>17</v>
      </c>
      <c r="E31" s="7">
        <v>2000.03</v>
      </c>
      <c r="F31" s="8">
        <v>58</v>
      </c>
      <c r="G31" s="8">
        <f t="shared" si="0"/>
        <v>29</v>
      </c>
      <c r="H31" s="9">
        <v>42</v>
      </c>
      <c r="I31" s="9">
        <f t="shared" si="1"/>
        <v>21</v>
      </c>
      <c r="J31" s="8">
        <f t="shared" si="2"/>
        <v>50</v>
      </c>
      <c r="K31" s="14"/>
      <c r="L31" s="14">
        <f>RANK(J31,$J$5:$J$34,0)</f>
        <v>27</v>
      </c>
      <c r="M31" s="15" t="s">
        <v>34</v>
      </c>
      <c r="N31" s="16"/>
    </row>
    <row r="32" ht="18.75" spans="1:14">
      <c r="A32" s="6">
        <v>30</v>
      </c>
      <c r="B32" s="6" t="s">
        <v>21</v>
      </c>
      <c r="C32" s="7" t="s">
        <v>53</v>
      </c>
      <c r="D32" s="6" t="s">
        <v>17</v>
      </c>
      <c r="E32" s="7">
        <v>2001.04</v>
      </c>
      <c r="F32" s="8">
        <v>67</v>
      </c>
      <c r="G32" s="8">
        <f t="shared" si="0"/>
        <v>33.5</v>
      </c>
      <c r="H32" s="9">
        <v>29.83</v>
      </c>
      <c r="I32" s="9">
        <f t="shared" si="1"/>
        <v>14.915</v>
      </c>
      <c r="J32" s="8">
        <f t="shared" si="2"/>
        <v>48.415</v>
      </c>
      <c r="K32" s="14"/>
      <c r="L32" s="14">
        <f>RANK(J32,$J$5:$J$34,0)</f>
        <v>28</v>
      </c>
      <c r="M32" s="15" t="s">
        <v>34</v>
      </c>
      <c r="N32" s="16"/>
    </row>
    <row r="33" ht="18.75" spans="1:14">
      <c r="A33" s="6">
        <v>31</v>
      </c>
      <c r="B33" s="6" t="s">
        <v>21</v>
      </c>
      <c r="C33" s="7" t="s">
        <v>54</v>
      </c>
      <c r="D33" s="7" t="s">
        <v>17</v>
      </c>
      <c r="E33" s="11">
        <v>1997.1</v>
      </c>
      <c r="F33" s="8">
        <v>58</v>
      </c>
      <c r="G33" s="8">
        <f t="shared" si="0"/>
        <v>29</v>
      </c>
      <c r="H33" s="9">
        <v>30.83</v>
      </c>
      <c r="I33" s="9">
        <f t="shared" si="1"/>
        <v>15.415</v>
      </c>
      <c r="J33" s="8">
        <f t="shared" si="2"/>
        <v>44.415</v>
      </c>
      <c r="K33" s="14"/>
      <c r="L33" s="14">
        <f>RANK(J33,$J$5:$J$34,0)</f>
        <v>29</v>
      </c>
      <c r="M33" s="15" t="s">
        <v>34</v>
      </c>
      <c r="N33" s="16"/>
    </row>
    <row r="34" ht="18.75" spans="1:14">
      <c r="A34" s="6">
        <v>32</v>
      </c>
      <c r="B34" s="6" t="s">
        <v>21</v>
      </c>
      <c r="C34" s="6" t="s">
        <v>55</v>
      </c>
      <c r="D34" s="6" t="s">
        <v>17</v>
      </c>
      <c r="E34" s="10" t="s">
        <v>56</v>
      </c>
      <c r="F34" s="8">
        <v>63</v>
      </c>
      <c r="G34" s="8">
        <f t="shared" si="0"/>
        <v>31.5</v>
      </c>
      <c r="H34" s="13" t="s">
        <v>57</v>
      </c>
      <c r="I34" s="9">
        <v>0</v>
      </c>
      <c r="J34" s="8">
        <f t="shared" si="2"/>
        <v>31.5</v>
      </c>
      <c r="K34" s="14"/>
      <c r="L34" s="14">
        <f>RANK(J34,$J$5:$J$34,0)</f>
        <v>30</v>
      </c>
      <c r="M34" s="15" t="s">
        <v>34</v>
      </c>
      <c r="N34" s="16"/>
    </row>
  </sheetData>
  <mergeCells count="2">
    <mergeCell ref="A1:N1"/>
    <mergeCell ref="K5:K34"/>
  </mergeCells>
  <pageMargins left="0" right="0" top="1" bottom="1" header="0.5" footer="0.5"/>
  <pageSetup paperSize="9" scale="7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淡看云卷云舒</cp:lastModifiedBy>
  <dcterms:created xsi:type="dcterms:W3CDTF">2023-07-07T08:53:00Z</dcterms:created>
  <dcterms:modified xsi:type="dcterms:W3CDTF">2023-07-07T09:52:48Z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BC266436E5664F1FAA1FCF357992D06A_11</vt:lpwstr>
  </property>
  <property fmtid="{D5CDD505-2E9C-101B-9397-08002B2CF9AE}" pid="3" name="KSOProductBuildVer">
    <vt:lpwstr>2052-11.1.0.14309</vt:lpwstr>
  </property>
</Properties>
</file>