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data_2023-08-31" sheetId="1" r:id="rId1"/>
  </sheets>
  <calcPr calcId="144525"/>
</workbook>
</file>

<file path=xl/sharedStrings.xml><?xml version="1.0" encoding="utf-8"?>
<sst xmlns="http://schemas.openxmlformats.org/spreadsheetml/2006/main" count="60" uniqueCount="54">
  <si>
    <t>社旗县医疗健康服务集团2023年特招医学院校毕业生和特岗全科医生招聘笔试考试成绩单</t>
  </si>
  <si>
    <t>姓名</t>
  </si>
  <si>
    <t>准考证号</t>
  </si>
  <si>
    <t>成绩</t>
  </si>
  <si>
    <t>备注</t>
  </si>
  <si>
    <t>栾佳玉</t>
  </si>
  <si>
    <t>缺考</t>
  </si>
  <si>
    <t>杨鹏</t>
  </si>
  <si>
    <t>仵宁</t>
  </si>
  <si>
    <t>李文征</t>
  </si>
  <si>
    <t>牛雯铎</t>
  </si>
  <si>
    <t>黄健峰</t>
  </si>
  <si>
    <t>喻璐</t>
  </si>
  <si>
    <t>苟世鹏</t>
  </si>
  <si>
    <t>董美灿</t>
  </si>
  <si>
    <t>李涵</t>
  </si>
  <si>
    <t>白新宇</t>
  </si>
  <si>
    <t>赵玉燃</t>
  </si>
  <si>
    <t>党鏖</t>
  </si>
  <si>
    <t>祁赟</t>
  </si>
  <si>
    <t>李沛</t>
  </si>
  <si>
    <t>胡楠楠</t>
  </si>
  <si>
    <t>李杰</t>
  </si>
  <si>
    <t>邓威</t>
  </si>
  <si>
    <t>陈鹏</t>
  </si>
  <si>
    <t>王世搏</t>
  </si>
  <si>
    <t>周荣盛</t>
  </si>
  <si>
    <t>常玉凤</t>
  </si>
  <si>
    <t>赵恩基</t>
  </si>
  <si>
    <t>薛瑞</t>
  </si>
  <si>
    <t>王振宇</t>
  </si>
  <si>
    <t>白闯</t>
  </si>
  <si>
    <t>李建松</t>
  </si>
  <si>
    <t>朱青文</t>
  </si>
  <si>
    <t>张浩</t>
  </si>
  <si>
    <t>赵琼</t>
  </si>
  <si>
    <t>祝可桢</t>
  </si>
  <si>
    <t>白若雨</t>
  </si>
  <si>
    <t>仝选鹏</t>
  </si>
  <si>
    <t>陈智扬</t>
  </si>
  <si>
    <t>李欣益</t>
  </si>
  <si>
    <t>王明仁</t>
  </si>
  <si>
    <t>李洪锋</t>
  </si>
  <si>
    <t>陈壕冉</t>
  </si>
  <si>
    <t>刘雨</t>
  </si>
  <si>
    <t>赵盟森</t>
  </si>
  <si>
    <t>谢萌蕾</t>
  </si>
  <si>
    <t>赵淦</t>
  </si>
  <si>
    <t>王杰</t>
  </si>
  <si>
    <t>敖雪雅</t>
  </si>
  <si>
    <t>张延桢</t>
  </si>
  <si>
    <t>张业</t>
  </si>
  <si>
    <t>刘印</t>
  </si>
  <si>
    <t>丁佳音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</si>
</sst>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G5" sqref="G5"/>
    </sheetView>
  </sheetViews>
  <sheetFormatPr defaultColWidth="9" defaultRowHeight="13.5" outlineLevelCol="3"/>
  <cols>
    <col min="1" max="1" width="15.375" customWidth="1"/>
    <col min="2" max="2" width="18.375" customWidth="1"/>
    <col min="3" max="3" width="7.925" style="1" customWidth="1"/>
    <col min="4" max="4" width="17.25" customWidth="1"/>
  </cols>
  <sheetData>
    <row r="1" ht="42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30" customHeight="1" spans="1:4">
      <c r="A3" s="4" t="s">
        <v>5</v>
      </c>
      <c r="B3" s="4" t="str">
        <f>"20230010101"</f>
        <v>20230010101</v>
      </c>
      <c r="C3" s="5">
        <v>0</v>
      </c>
      <c r="D3" s="5" t="s">
        <v>6</v>
      </c>
    </row>
    <row r="4" ht="30" customHeight="1" spans="1:4">
      <c r="A4" s="4" t="s">
        <v>7</v>
      </c>
      <c r="B4" s="4" t="str">
        <f>"20230010102"</f>
        <v>20230010102</v>
      </c>
      <c r="C4" s="5">
        <v>43.5</v>
      </c>
      <c r="D4" s="4"/>
    </row>
    <row r="5" ht="30" customHeight="1" spans="1:4">
      <c r="A5" s="4" t="s">
        <v>8</v>
      </c>
      <c r="B5" s="4" t="str">
        <f>"20230010103"</f>
        <v>20230010103</v>
      </c>
      <c r="C5" s="5">
        <v>0</v>
      </c>
      <c r="D5" s="5" t="s">
        <v>6</v>
      </c>
    </row>
    <row r="6" ht="30" customHeight="1" spans="1:4">
      <c r="A6" s="4" t="s">
        <v>9</v>
      </c>
      <c r="B6" s="4" t="str">
        <f>"20230010104"</f>
        <v>20230010104</v>
      </c>
      <c r="C6" s="5">
        <v>26.6</v>
      </c>
      <c r="D6" s="4"/>
    </row>
    <row r="7" ht="30" customHeight="1" spans="1:4">
      <c r="A7" s="4" t="s">
        <v>10</v>
      </c>
      <c r="B7" s="4" t="str">
        <f>"20230010105"</f>
        <v>20230010105</v>
      </c>
      <c r="C7" s="5">
        <v>23.7</v>
      </c>
      <c r="D7" s="4"/>
    </row>
    <row r="8" ht="30" customHeight="1" spans="1:4">
      <c r="A8" s="4" t="s">
        <v>11</v>
      </c>
      <c r="B8" s="4" t="str">
        <f>"20230010106"</f>
        <v>20230010106</v>
      </c>
      <c r="C8" s="5">
        <v>44.1</v>
      </c>
      <c r="D8" s="4"/>
    </row>
    <row r="9" ht="30" customHeight="1" spans="1:4">
      <c r="A9" s="4" t="s">
        <v>12</v>
      </c>
      <c r="B9" s="4" t="str">
        <f>"20230010107"</f>
        <v>20230010107</v>
      </c>
      <c r="C9" s="5">
        <v>29.7</v>
      </c>
      <c r="D9" s="4"/>
    </row>
    <row r="10" ht="30" customHeight="1" spans="1:4">
      <c r="A10" s="4" t="s">
        <v>13</v>
      </c>
      <c r="B10" s="4" t="str">
        <f>"20230010108"</f>
        <v>20230010108</v>
      </c>
      <c r="C10" s="5">
        <v>43.9</v>
      </c>
      <c r="D10" s="4"/>
    </row>
    <row r="11" ht="30" customHeight="1" spans="1:4">
      <c r="A11" s="4" t="s">
        <v>14</v>
      </c>
      <c r="B11" s="4" t="str">
        <f>"20230010109"</f>
        <v>20230010109</v>
      </c>
      <c r="C11" s="5">
        <v>50.2</v>
      </c>
      <c r="D11" s="4"/>
    </row>
    <row r="12" ht="30" customHeight="1" spans="1:4">
      <c r="A12" s="4" t="s">
        <v>15</v>
      </c>
      <c r="B12" s="4" t="str">
        <f>"20230010110"</f>
        <v>20230010110</v>
      </c>
      <c r="C12" s="5">
        <v>0</v>
      </c>
      <c r="D12" s="5" t="s">
        <v>6</v>
      </c>
    </row>
    <row r="13" ht="30" customHeight="1" spans="1:4">
      <c r="A13" s="4" t="s">
        <v>16</v>
      </c>
      <c r="B13" s="4" t="str">
        <f>"20230010111"</f>
        <v>20230010111</v>
      </c>
      <c r="C13" s="6">
        <v>56.8</v>
      </c>
      <c r="D13" s="4"/>
    </row>
    <row r="14" ht="30" customHeight="1" spans="1:4">
      <c r="A14" s="4" t="s">
        <v>17</v>
      </c>
      <c r="B14" s="4" t="str">
        <f>"20230010112"</f>
        <v>20230010112</v>
      </c>
      <c r="C14" s="5">
        <v>35.5</v>
      </c>
      <c r="D14" s="4"/>
    </row>
    <row r="15" ht="30" customHeight="1" spans="1:4">
      <c r="A15" s="4" t="s">
        <v>18</v>
      </c>
      <c r="B15" s="4" t="str">
        <f>"20230010113"</f>
        <v>20230010113</v>
      </c>
      <c r="C15" s="5">
        <v>0</v>
      </c>
      <c r="D15" s="5" t="s">
        <v>6</v>
      </c>
    </row>
    <row r="16" ht="30" customHeight="1" spans="1:4">
      <c r="A16" s="4" t="s">
        <v>19</v>
      </c>
      <c r="B16" s="4" t="str">
        <f>"20230010114"</f>
        <v>20230010114</v>
      </c>
      <c r="C16" s="5">
        <v>35.8</v>
      </c>
      <c r="D16" s="4"/>
    </row>
    <row r="17" ht="30" customHeight="1" spans="1:4">
      <c r="A17" s="4" t="s">
        <v>20</v>
      </c>
      <c r="B17" s="4" t="str">
        <f>"20230010115"</f>
        <v>20230010115</v>
      </c>
      <c r="C17" s="5">
        <v>41.6</v>
      </c>
      <c r="D17" s="4"/>
    </row>
    <row r="18" ht="30" customHeight="1" spans="1:4">
      <c r="A18" s="4" t="s">
        <v>21</v>
      </c>
      <c r="B18" s="4" t="str">
        <f>"20230010116"</f>
        <v>20230010116</v>
      </c>
      <c r="C18" s="5">
        <v>42.8</v>
      </c>
      <c r="D18" s="4"/>
    </row>
    <row r="19" ht="30" customHeight="1" spans="1:4">
      <c r="A19" s="4" t="s">
        <v>22</v>
      </c>
      <c r="B19" s="4" t="str">
        <f>"20230010117"</f>
        <v>20230010117</v>
      </c>
      <c r="C19" s="5">
        <v>44.6</v>
      </c>
      <c r="D19" s="4"/>
    </row>
    <row r="20" ht="30" customHeight="1" spans="1:4">
      <c r="A20" s="4" t="s">
        <v>23</v>
      </c>
      <c r="B20" s="4" t="str">
        <f>"20230010118"</f>
        <v>20230010118</v>
      </c>
      <c r="C20" s="5">
        <v>52.6</v>
      </c>
      <c r="D20" s="4"/>
    </row>
    <row r="21" ht="30" customHeight="1" spans="1:4">
      <c r="A21" s="4" t="s">
        <v>24</v>
      </c>
      <c r="B21" s="4" t="str">
        <f>"20230010119"</f>
        <v>20230010119</v>
      </c>
      <c r="C21" s="5">
        <v>36.5</v>
      </c>
      <c r="D21" s="4"/>
    </row>
    <row r="22" ht="30" customHeight="1" spans="1:4">
      <c r="A22" s="4" t="s">
        <v>25</v>
      </c>
      <c r="B22" s="4" t="str">
        <f>"20230010120"</f>
        <v>20230010120</v>
      </c>
      <c r="C22" s="5">
        <v>31.2</v>
      </c>
      <c r="D22" s="4"/>
    </row>
    <row r="23" ht="30" customHeight="1" spans="1:4">
      <c r="A23" s="4" t="s">
        <v>26</v>
      </c>
      <c r="B23" s="4" t="str">
        <f>"20230010121"</f>
        <v>20230010121</v>
      </c>
      <c r="C23" s="5">
        <v>0</v>
      </c>
      <c r="D23" s="5" t="s">
        <v>6</v>
      </c>
    </row>
    <row r="24" ht="30" customHeight="1" spans="1:4">
      <c r="A24" s="4" t="s">
        <v>27</v>
      </c>
      <c r="B24" s="4" t="str">
        <f>"20230010122"</f>
        <v>20230010122</v>
      </c>
      <c r="C24" s="5">
        <v>29.6</v>
      </c>
      <c r="D24" s="4"/>
    </row>
    <row r="25" ht="30" customHeight="1" spans="1:4">
      <c r="A25" s="4" t="s">
        <v>28</v>
      </c>
      <c r="B25" s="4" t="str">
        <f>"20230010123"</f>
        <v>20230010123</v>
      </c>
      <c r="C25" s="5">
        <v>41.1</v>
      </c>
      <c r="D25" s="4"/>
    </row>
    <row r="26" ht="30" customHeight="1" spans="1:4">
      <c r="A26" s="4" t="s">
        <v>29</v>
      </c>
      <c r="B26" s="4" t="str">
        <f>"20230010124"</f>
        <v>20230010124</v>
      </c>
      <c r="C26" s="5">
        <v>44.2</v>
      </c>
      <c r="D26" s="4"/>
    </row>
    <row r="27" ht="30" customHeight="1" spans="1:4">
      <c r="A27" s="4" t="s">
        <v>30</v>
      </c>
      <c r="B27" s="4" t="str">
        <f>"20230010125"</f>
        <v>20230010125</v>
      </c>
      <c r="C27" s="5">
        <v>38.2</v>
      </c>
      <c r="D27" s="4"/>
    </row>
    <row r="28" ht="30" customHeight="1" spans="1:4">
      <c r="A28" s="4" t="s">
        <v>31</v>
      </c>
      <c r="B28" s="4" t="str">
        <f>"20230010126"</f>
        <v>20230010126</v>
      </c>
      <c r="C28" s="5">
        <v>45.2</v>
      </c>
      <c r="D28" s="4"/>
    </row>
    <row r="29" ht="30" customHeight="1" spans="1:4">
      <c r="A29" s="4" t="s">
        <v>32</v>
      </c>
      <c r="B29" s="4" t="str">
        <f>"20230010127"</f>
        <v>20230010127</v>
      </c>
      <c r="C29" s="5">
        <v>33</v>
      </c>
      <c r="D29" s="4"/>
    </row>
    <row r="30" ht="30" customHeight="1" spans="1:4">
      <c r="A30" s="4" t="s">
        <v>33</v>
      </c>
      <c r="B30" s="4" t="str">
        <f>"20230010128"</f>
        <v>20230010128</v>
      </c>
      <c r="C30" s="5">
        <v>33.7</v>
      </c>
      <c r="D30" s="4"/>
    </row>
    <row r="31" ht="30" customHeight="1" spans="1:4">
      <c r="A31" s="4" t="s">
        <v>34</v>
      </c>
      <c r="B31" s="4" t="str">
        <f>"20230010129"</f>
        <v>20230010129</v>
      </c>
      <c r="C31" s="5">
        <v>31.7</v>
      </c>
      <c r="D31" s="4"/>
    </row>
    <row r="32" ht="30" customHeight="1" spans="1:4">
      <c r="A32" s="4" t="s">
        <v>35</v>
      </c>
      <c r="B32" s="4" t="str">
        <f>"20230010130"</f>
        <v>20230010130</v>
      </c>
      <c r="C32" s="5">
        <v>28</v>
      </c>
      <c r="D32" s="4"/>
    </row>
    <row r="33" ht="30" customHeight="1" spans="1:4">
      <c r="A33" s="4" t="s">
        <v>36</v>
      </c>
      <c r="B33" s="4" t="str">
        <f>"20230010201"</f>
        <v>20230010201</v>
      </c>
      <c r="C33" s="5">
        <v>40.1</v>
      </c>
      <c r="D33" s="4"/>
    </row>
    <row r="34" ht="30" customHeight="1" spans="1:4">
      <c r="A34" s="4" t="s">
        <v>37</v>
      </c>
      <c r="B34" s="4" t="str">
        <f>"20230010202"</f>
        <v>20230010202</v>
      </c>
      <c r="C34" s="5">
        <v>33</v>
      </c>
      <c r="D34" s="4"/>
    </row>
    <row r="35" ht="30" customHeight="1" spans="1:4">
      <c r="A35" s="4" t="s">
        <v>38</v>
      </c>
      <c r="B35" s="4" t="str">
        <f>"20230010203"</f>
        <v>20230010203</v>
      </c>
      <c r="C35" s="5">
        <v>51.8</v>
      </c>
      <c r="D35" s="4"/>
    </row>
    <row r="36" ht="30" customHeight="1" spans="1:4">
      <c r="A36" s="4" t="s">
        <v>39</v>
      </c>
      <c r="B36" s="4" t="str">
        <f>"20230010204"</f>
        <v>20230010204</v>
      </c>
      <c r="C36" s="5">
        <v>42.5</v>
      </c>
      <c r="D36" s="4"/>
    </row>
    <row r="37" ht="30" customHeight="1" spans="1:4">
      <c r="A37" s="4" t="s">
        <v>40</v>
      </c>
      <c r="B37" s="4" t="str">
        <f>"20230010205"</f>
        <v>20230010205</v>
      </c>
      <c r="C37" s="5">
        <v>38.4</v>
      </c>
      <c r="D37" s="4"/>
    </row>
    <row r="38" ht="30" customHeight="1" spans="1:4">
      <c r="A38" s="4" t="s">
        <v>41</v>
      </c>
      <c r="B38" s="4" t="str">
        <f>"20230010206"</f>
        <v>20230010206</v>
      </c>
      <c r="C38" s="5">
        <v>0</v>
      </c>
      <c r="D38" s="5" t="s">
        <v>6</v>
      </c>
    </row>
    <row r="39" ht="30" customHeight="1" spans="1:4">
      <c r="A39" s="4" t="s">
        <v>42</v>
      </c>
      <c r="B39" s="4" t="str">
        <f>"20230010207"</f>
        <v>20230010207</v>
      </c>
      <c r="C39" s="5">
        <v>36.6</v>
      </c>
      <c r="D39" s="4"/>
    </row>
    <row r="40" ht="30" customHeight="1" spans="1:4">
      <c r="A40" s="4" t="s">
        <v>43</v>
      </c>
      <c r="B40" s="4" t="str">
        <f>"20230010208"</f>
        <v>20230010208</v>
      </c>
      <c r="C40" s="5">
        <v>53.9</v>
      </c>
      <c r="D40" s="4"/>
    </row>
    <row r="41" ht="30" customHeight="1" spans="1:4">
      <c r="A41" s="4" t="s">
        <v>44</v>
      </c>
      <c r="B41" s="4" t="str">
        <f>"20230010209"</f>
        <v>20230010209</v>
      </c>
      <c r="C41" s="5">
        <v>0</v>
      </c>
      <c r="D41" s="5" t="s">
        <v>6</v>
      </c>
    </row>
    <row r="42" ht="30" customHeight="1" spans="1:4">
      <c r="A42" s="4" t="s">
        <v>45</v>
      </c>
      <c r="B42" s="4" t="str">
        <f>"20230010210"</f>
        <v>20230010210</v>
      </c>
      <c r="C42" s="5">
        <v>27.7</v>
      </c>
      <c r="D42" s="4"/>
    </row>
    <row r="43" ht="30" customHeight="1" spans="1:4">
      <c r="A43" s="4" t="s">
        <v>46</v>
      </c>
      <c r="B43" s="4" t="str">
        <f>"20230010211"</f>
        <v>20230010211</v>
      </c>
      <c r="C43" s="5">
        <v>41.2</v>
      </c>
      <c r="D43" s="4"/>
    </row>
    <row r="44" ht="30" customHeight="1" spans="1:4">
      <c r="A44" s="4" t="s">
        <v>47</v>
      </c>
      <c r="B44" s="4" t="str">
        <f>"20230010212"</f>
        <v>20230010212</v>
      </c>
      <c r="C44" s="5">
        <v>41.3</v>
      </c>
      <c r="D44" s="4"/>
    </row>
    <row r="45" ht="30" customHeight="1" spans="1:4">
      <c r="A45" s="4" t="s">
        <v>48</v>
      </c>
      <c r="B45" s="4" t="str">
        <f>"20230010213"</f>
        <v>20230010213</v>
      </c>
      <c r="C45" s="5">
        <v>37.8</v>
      </c>
      <c r="D45" s="4"/>
    </row>
    <row r="46" ht="30" customHeight="1" spans="1:4">
      <c r="A46" s="4" t="s">
        <v>49</v>
      </c>
      <c r="B46" s="4" t="str">
        <f>"20230010214"</f>
        <v>20230010214</v>
      </c>
      <c r="C46" s="5">
        <v>25.5</v>
      </c>
      <c r="D46" s="4"/>
    </row>
    <row r="47" ht="30" customHeight="1" spans="1:4">
      <c r="A47" s="4" t="s">
        <v>50</v>
      </c>
      <c r="B47" s="4" t="str">
        <f>"20230010215"</f>
        <v>20230010215</v>
      </c>
      <c r="C47" s="5">
        <v>29.1</v>
      </c>
      <c r="D47" s="4"/>
    </row>
    <row r="48" ht="30" customHeight="1" spans="1:4">
      <c r="A48" s="4" t="s">
        <v>51</v>
      </c>
      <c r="B48" s="4" t="str">
        <f>"20230010216"</f>
        <v>20230010216</v>
      </c>
      <c r="C48" s="5">
        <v>31.8</v>
      </c>
      <c r="D48" s="4"/>
    </row>
    <row r="49" ht="30" customHeight="1" spans="1:4">
      <c r="A49" s="4" t="s">
        <v>52</v>
      </c>
      <c r="B49" s="4" t="str">
        <f>"20230010217"</f>
        <v>20230010217</v>
      </c>
      <c r="C49" s="5">
        <v>23.9</v>
      </c>
      <c r="D49" s="4"/>
    </row>
    <row r="50" ht="30" customHeight="1" spans="1:4">
      <c r="A50" s="4" t="s">
        <v>53</v>
      </c>
      <c r="B50" s="4" t="str">
        <f>"20230010218"</f>
        <v>20230010218</v>
      </c>
      <c r="C50" s="5">
        <v>29.2</v>
      </c>
      <c r="D50" s="4"/>
    </row>
  </sheetData>
  <sortState ref="A15:H42">
    <sortCondition ref="B15:B42"/>
  </sortState>
  <mergeCells count="1">
    <mergeCell ref="A1:D1"/>
  </mergeCells>
  <printOptions horizontalCentered="1"/>
  <pageMargins left="0.357638888888889" right="0.35763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data_2023-08-31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LinHong</cp:lastModifiedBy>
  <dcterms:created xsi:type="dcterms:W3CDTF">2023-08-31T09:15:00Z</dcterms:created>
  <dcterms:modified xsi:type="dcterms:W3CDTF">2023-09-04T01:46:07Z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4E37158823194B269D78725263143B7D_13</vt:lpwstr>
  </property>
  <property fmtid="{D5CDD505-2E9C-101B-9397-08002B2CF9AE}" pid="3" name="KSOProductBuildVer">
    <vt:lpwstr>2052-11.8.2.8506</vt:lpwstr>
  </property>
</Properties>
</file>